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ra-shimizu\Desktop\【カメラ関連】\【NEXTクラウドビュー】見積ツール\"/>
    </mc:Choice>
  </mc:AlternateContent>
  <workbookProtection workbookAlgorithmName="SHA-512" workbookHashValue="XHlphfSxLUFTeXWV82Huulj2Ffgvh16SBnjHr522dbi/nOsf3XthLxS44dA0MLG2OgD9dlrI0jUijat35DAF0A==" workbookSaltValue="SBgpqs9yIvz8I2ZWFYzG+w==" workbookSpinCount="100000" lockStructure="1"/>
  <bookViews>
    <workbookView xWindow="0" yWindow="0" windowWidth="23040" windowHeight="9096"/>
  </bookViews>
  <sheets>
    <sheet name="早見表" sheetId="1" r:id="rId1"/>
    <sheet name="見積書記入例" sheetId="7" r:id="rId2"/>
    <sheet name="見積書" sheetId="5" r:id="rId3"/>
    <sheet name="工事費について" sheetId="6" r:id="rId4"/>
    <sheet name="商材一覧" sheetId="2" state="hidden" r:id="rId5"/>
    <sheet name="価格表" sheetId="3" state="hidden" r:id="rId6"/>
    <sheet name="仕切価格（W SuggestedPrice)" sheetId="4" state="hidden" r:id="rId7"/>
  </sheets>
  <externalReferences>
    <externalReference r:id="rId8"/>
    <externalReference r:id="rId9"/>
    <externalReference r:id="rId10"/>
  </externalReferences>
  <definedNames>
    <definedName name="_xlnm._FilterDatabase" localSheetId="2" hidden="1">見積書!$AQ$47:$AZ$55</definedName>
    <definedName name="_xlnm._FilterDatabase" localSheetId="1" hidden="1">見積書記入例!$AQ$47:$AZ$55</definedName>
    <definedName name="_xlnm._FilterDatabase" localSheetId="6" hidden="1">'仕切価格（W SuggestedPrice)'!$A$1:$N$1</definedName>
    <definedName name="camera">商材一覧!$A$1:$B$1</definedName>
    <definedName name="EE">[1]Product!$D:$E</definedName>
    <definedName name="EOL">[1]EOL!$C$3:$C$646</definedName>
    <definedName name="getsugaku">[2]!テーブル8[[#Headers],[月額料金]]</definedName>
    <definedName name="getugaku">テーブル12[[#Headers],[月額料金]]</definedName>
    <definedName name="HTML_CodePage" hidden="1">932</definedName>
    <definedName name="HTML_Control" localSheetId="6" hidden="1">{"'1.2パソコン　ノート'!$A$2:$I$53"}</definedName>
    <definedName name="HTML_Control" hidden="1">{"'1.2パソコン　ノート'!$A$2:$I$53"}</definedName>
    <definedName name="HTML_Description" hidden="1">""</definedName>
    <definedName name="HTML_Email" hidden="1">""</definedName>
    <definedName name="HTML_Header" hidden="1">"1.2パソコン　ノート"</definedName>
    <definedName name="HTML_LastUpdate" hidden="1">"01/09/06"</definedName>
    <definedName name="HTML_LineAfter" hidden="1">FALSE</definedName>
    <definedName name="HTML_LineBefore" hidden="1">FALSE</definedName>
    <definedName name="HTML_Name" hidden="1">"dis"</definedName>
    <definedName name="HTML_OBDlg2" hidden="1">TRUE</definedName>
    <definedName name="HTML_OBDlg4" hidden="1">TRUE</definedName>
    <definedName name="HTML_OS" hidden="1">0</definedName>
    <definedName name="HTML_PathFile" hidden="1">"\\MASTER\wwwroot\extranet\spec\12note_2.htm"</definedName>
    <definedName name="HTML_Title" hidden="1">"商品スペック説明V2"</definedName>
    <definedName name="IPカメラ設定費">[2]!テーブル6[設定費]</definedName>
    <definedName name="kanagu">テーブル9[[#Headers],[取付金具]]</definedName>
    <definedName name="kouji">テーブル11[[#Headers],[工事費]]</definedName>
    <definedName name="koujihi">[2]!テーブル7[[#Headers],[工事費]]</definedName>
    <definedName name="kyuden">テーブル7[[#Headers],[給電機器]]</definedName>
    <definedName name="okugai">テーブル4[[#Headers],[屋内用カメラ]]</definedName>
    <definedName name="okunai">テーブル5[[#Headers],[屋外用カメラ]]</definedName>
    <definedName name="_xlnm.Print_Area" localSheetId="2">見積書!$A$2:$AE$66</definedName>
    <definedName name="_xlnm.Print_Area" localSheetId="1">見積書記入例!$A$2:$AE$66</definedName>
    <definedName name="_xlnm.Print_Area" localSheetId="6">'仕切価格（W SuggestedPrice)'!$B$1:$F$2</definedName>
    <definedName name="_xlnm.Print_Titles" localSheetId="6">'仕切価格（W SuggestedPrice)'!$1:$1</definedName>
    <definedName name="Prodlist">[1]Product!$C$2:$C$1213</definedName>
    <definedName name="sd">テーブル6[[#Headers],[SDカード]]</definedName>
    <definedName name="SDカード">テーブル6[SDカード]</definedName>
    <definedName name="settei">テーブル13[[#Headers],[設定費]]</definedName>
    <definedName name="setteihi">[2]!テーブル6[[#Headers],[設定費]]</definedName>
    <definedName name="shuhen">[2]!テーブル4[[#Headers],[周辺機器]]</definedName>
    <definedName name="SM">'[1]ｽﾍﾟｯｸﾃﾞｰﾀ(KKﾏｽﾀｰ)'!$A:$B</definedName>
    <definedName name="SOUND_PLANET" localSheetId="2">見積書!$AR$48:$AR$51</definedName>
    <definedName name="SOUND_PLANET" localSheetId="1">見積書記入例!$AR$48:$AR$51</definedName>
    <definedName name="SOUND_PLANET_" localSheetId="2">見積書!$AR$6</definedName>
    <definedName name="SOUND_PLANET_" localSheetId="1">見積書記入例!$AR$6</definedName>
    <definedName name="SOUND_PLANET_i" localSheetId="2">見積書!$AQ$48:$AQ$50</definedName>
    <definedName name="SOUND_PLANET_i" localSheetId="1">見積書記入例!$AQ$48:$AQ$50</definedName>
    <definedName name="SOUND_PLANET_i_" localSheetId="2">見積書!$AQ$6</definedName>
    <definedName name="SOUND_PLANET_i_" localSheetId="1">見積書記入例!$AQ$6</definedName>
    <definedName name="syuhen">テーブル8[[#Headers],[周辺機器]]</definedName>
    <definedName name="USEN440" localSheetId="2">見積書!$AS$48:$AS$50</definedName>
    <definedName name="USEN440" localSheetId="1">見積書記入例!$AS$48:$AS$50</definedName>
    <definedName name="USEN440_" localSheetId="2">見積書!$AS$6</definedName>
    <definedName name="USEN440_" localSheetId="1">見積書記入例!$AS$6</definedName>
    <definedName name="USENレスキュー24_" localSheetId="2">見積書!$AY$6</definedName>
    <definedName name="USENレスキュー24_" localSheetId="1">見積書記入例!$AY$6</definedName>
    <definedName name="Userver.jp" localSheetId="2">見積書!$AU$48:$AU$55</definedName>
    <definedName name="Userver.jp" localSheetId="1">見積書記入例!$AU$48:$AU$55</definedName>
    <definedName name="Userver.jp_" localSheetId="2">見積書!$AW$6:$AW$12</definedName>
    <definedName name="Userver.jp_" localSheetId="1">見積書記入例!$AW$6:$AW$12</definedName>
    <definedName name="Userver.jp_オプション" localSheetId="2">見積書!$AV$48:$AV$49</definedName>
    <definedName name="Userver.jp_オプション" localSheetId="1">見積書記入例!$AV$48:$AV$49</definedName>
    <definedName name="Userver.jp_オプション_" localSheetId="2">見積書!$AX$6:$AX$10</definedName>
    <definedName name="Userver.jp_オプション_" localSheetId="1">見積書記入例!$AX$6:$AX$10</definedName>
    <definedName name="カテゴリ">商材一覧!$A$1:$I$1</definedName>
    <definedName name="グルメGyaO" localSheetId="2">見積書!$AT$48:$AT$50</definedName>
    <definedName name="グルメGyaO" localSheetId="1">見積書記入例!$AT$48:$AT$50</definedName>
    <definedName name="グルメGyaO_" localSheetId="2">見積書!$AT$6:$AT$10</definedName>
    <definedName name="グルメGyaO_" localSheetId="1">見積書記入例!$AT$6:$AT$10</definedName>
    <definedName name="グルメGyaO_Economy_" localSheetId="2">見積書!$AV$6:$AV$10</definedName>
    <definedName name="グルメGyaO_Economy_" localSheetId="1">見積書記入例!$AV$6:$AV$10</definedName>
    <definedName name="グルメGyaO_Light_" localSheetId="2">見積書!$AU$6:$AU$10</definedName>
    <definedName name="グルメGyaO_Light_" localSheetId="1">見積書記入例!$AU$6:$AU$10</definedName>
    <definedName name="ヒトサラ" localSheetId="2">見積書!$AT$48:$AT$50</definedName>
    <definedName name="ヒトサラ" localSheetId="1">見積書記入例!$AT$48:$AT$50</definedName>
    <definedName name="ヒトサラ">#REF!</definedName>
    <definedName name="ヒトサラ_ゴールド_" localSheetId="2">見積書!$AT$6:$AT$10</definedName>
    <definedName name="ヒトサラ_ゴールド_" localSheetId="1">見積書記入例!$AT$6:$AT$10</definedName>
    <definedName name="ヒトサラ_ゴールド_">#REF!</definedName>
    <definedName name="ヒトサラ_スタンダード_" localSheetId="2">見積書!$AU$6:$AU$10</definedName>
    <definedName name="ヒトサラ_スタンダード_" localSheetId="1">見積書記入例!$AU$6:$AU$10</definedName>
    <definedName name="ヒトサラ_スタンダード_">#REF!</definedName>
    <definedName name="ヒトサラ_ベーシック_" localSheetId="2">見積書!$AU$6:$AU$10</definedName>
    <definedName name="ヒトサラ_ベーシック_" localSheetId="1">見積書記入例!$AU$6:$AU$10</definedName>
    <definedName name="ヒトサラ_ベーシック_">#REF!</definedName>
    <definedName name="ヒトサラ_ライト_" localSheetId="2">見積書!$AV$6:$AV$10</definedName>
    <definedName name="ヒトサラ_ライト_" localSheetId="1">見積書記入例!$AV$6:$AV$10</definedName>
    <definedName name="ヒトサラ_ライト_">#REF!</definedName>
    <definedName name="屋外用">[2]【NEXTクラウドビュー】簡易版見積!#REF!</definedName>
    <definedName name="屋外用カメラ">テーブル5[屋外用カメラ]</definedName>
    <definedName name="屋内屋外">[2]商材一覧!$B$1:$C$1</definedName>
    <definedName name="屋内用">[2]【NEXTクラウドビュー】簡易版見積!#REF!</definedName>
    <definedName name="屋内用カメラ">テーブル4[屋内用カメラ]</definedName>
    <definedName name="給電">[2]!テーブル3[給電機器]</definedName>
    <definedName name="給電機器">テーブル7[給電機器]</definedName>
    <definedName name="月額">[2]!テーブル8[[#Headers],[月額料金]]</definedName>
    <definedName name="月額料金">テーブル12[月額料金]</definedName>
    <definedName name="工事費">テーブル11[工事費]</definedName>
    <definedName name="取付金具">テーブル9[取付金具]</definedName>
    <definedName name="周辺機器">テーブル8[周辺機器]</definedName>
    <definedName name="食べログ" localSheetId="2">見積書!$AU$48:$AU$55</definedName>
    <definedName name="食べログ" localSheetId="1">見積書記入例!$AU$48:$AU$55</definedName>
    <definedName name="食べログ">#REF!</definedName>
    <definedName name="食べログ_スタンダードプラン_" localSheetId="2">見積書!$AX$6:$AX$10</definedName>
    <definedName name="食べログ_スタンダードプラン_" localSheetId="1">見積書記入例!$AX$6:$AX$10</definedName>
    <definedName name="食べログ_スタンダードプラン_">#REF!</definedName>
    <definedName name="食べログ_スペシャルプラン_" localSheetId="2">見積書!$AW$6:$AW$10</definedName>
    <definedName name="食べログ_スペシャルプラン_" localSheetId="1">見積書記入例!$AW$6:$AW$10</definedName>
    <definedName name="食べログ_スペシャルプラン_">#REF!</definedName>
    <definedName name="食べログ_ライトプラン_" localSheetId="2">見積書!$AY$6:$AY$10</definedName>
    <definedName name="食べログ_ライトプラン_" localSheetId="1">見積書記入例!$AY$6:$AY$10</definedName>
    <definedName name="食べログ_ライトプラン_">#REF!</definedName>
    <definedName name="設定費">テーブル13[設定費]</definedName>
    <definedName name="定価・NET">価格表!$B$2:$D$35</definedName>
    <definedName name="品" localSheetId="2">見積書!$AQ$5:$AZ$5</definedName>
    <definedName name="品" localSheetId="1">見積書記入例!$AQ$5:$AZ$5</definedName>
    <definedName name="品1" localSheetId="2">見積書!$AQ$47:$AY$47</definedName>
    <definedName name="品1" localSheetId="1">見積書記入例!$AQ$47:$AY$47</definedName>
    <definedName name="品10">'[3]★見積2（INI）'!$AQ$5:$AZ$5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V50" i="7" l="1"/>
  <c r="V49" i="7"/>
  <c r="V51" i="7"/>
  <c r="V34" i="7"/>
  <c r="V31" i="7"/>
  <c r="V32" i="7"/>
  <c r="V28" i="7"/>
  <c r="V30" i="7"/>
  <c r="BQ6" i="1"/>
  <c r="BL5" i="1"/>
  <c r="BL6" i="1"/>
  <c r="BG5" i="1"/>
  <c r="BQ5" i="1" s="1"/>
  <c r="BG6" i="1"/>
  <c r="BG4" i="1"/>
  <c r="BQ4" i="1" s="1"/>
  <c r="AU12" i="1" s="1"/>
  <c r="BB5" i="1"/>
  <c r="BB6" i="1"/>
  <c r="BB4" i="1"/>
  <c r="BL4" i="1" s="1"/>
  <c r="AM12" i="1" s="1"/>
  <c r="V29" i="7"/>
  <c r="H58" i="7"/>
  <c r="AJ55" i="7"/>
  <c r="V55" i="7"/>
  <c r="AJ54" i="7"/>
  <c r="V54" i="7"/>
  <c r="AJ53" i="7"/>
  <c r="V53" i="7"/>
  <c r="AJ52" i="7"/>
  <c r="V52" i="7"/>
  <c r="AJ51" i="7"/>
  <c r="AJ50" i="7"/>
  <c r="AJ49" i="7"/>
  <c r="H44" i="7"/>
  <c r="AK12" i="7" s="1"/>
  <c r="AJ12" i="7" s="1"/>
  <c r="AJ41" i="7"/>
  <c r="V41" i="7"/>
  <c r="AJ40" i="7"/>
  <c r="V40" i="7"/>
  <c r="AJ39" i="7"/>
  <c r="V39" i="7"/>
  <c r="AJ38" i="7"/>
  <c r="V38" i="7"/>
  <c r="AJ37" i="7"/>
  <c r="V37" i="7"/>
  <c r="AJ36" i="7"/>
  <c r="V36" i="7"/>
  <c r="AJ35" i="7"/>
  <c r="V35" i="7"/>
  <c r="AJ34" i="7"/>
  <c r="AJ33" i="7"/>
  <c r="V33" i="7"/>
  <c r="AJ32" i="7"/>
  <c r="AJ31" i="7"/>
  <c r="AJ30" i="7"/>
  <c r="AJ29" i="7"/>
  <c r="AJ28" i="7"/>
  <c r="AL23" i="7"/>
  <c r="AI23" i="7"/>
  <c r="AL21" i="7"/>
  <c r="AI21" i="7"/>
  <c r="Z5" i="7"/>
  <c r="AF6" i="1"/>
  <c r="AF7" i="1"/>
  <c r="AF8" i="1"/>
  <c r="AF11" i="1"/>
  <c r="AF12" i="1"/>
  <c r="AF13" i="1"/>
  <c r="AF16" i="1"/>
  <c r="AF17" i="1"/>
  <c r="AF18" i="1"/>
  <c r="AF20" i="1"/>
  <c r="AF21" i="1"/>
  <c r="AF22" i="1"/>
  <c r="AF23" i="1"/>
  <c r="AF26" i="1"/>
  <c r="AF27" i="1"/>
  <c r="AF28" i="1"/>
  <c r="AF32" i="1"/>
  <c r="AA6" i="1"/>
  <c r="AA7" i="1"/>
  <c r="AA8" i="1"/>
  <c r="AA11" i="1"/>
  <c r="AA12" i="1"/>
  <c r="AA13" i="1"/>
  <c r="AA16" i="1"/>
  <c r="AA17" i="1"/>
  <c r="AA18" i="1"/>
  <c r="AA20" i="1"/>
  <c r="AA21" i="1"/>
  <c r="AA22" i="1"/>
  <c r="AA23" i="1"/>
  <c r="AA26" i="1"/>
  <c r="AA27" i="1"/>
  <c r="AA28" i="1"/>
  <c r="AA32" i="1"/>
  <c r="AJ43" i="7" l="1"/>
  <c r="V57" i="7"/>
  <c r="V58" i="7" s="1"/>
  <c r="V59" i="7" s="1"/>
  <c r="H15" i="7" s="1"/>
  <c r="AJ57" i="7"/>
  <c r="V43" i="7"/>
  <c r="V44" i="7" s="1"/>
  <c r="V45" i="7" s="1"/>
  <c r="H11" i="7" s="1"/>
  <c r="AN12" i="7"/>
  <c r="AM12" i="7" s="1"/>
  <c r="AJ58" i="7" l="1"/>
  <c r="AJ44" i="7"/>
  <c r="V4" i="1" l="1"/>
  <c r="AF4" i="1" s="1"/>
  <c r="AA4" i="1"/>
  <c r="V5" i="1" l="1"/>
  <c r="AF5" i="1" s="1"/>
  <c r="V6" i="1"/>
  <c r="V7" i="1"/>
  <c r="V8" i="1"/>
  <c r="V9" i="1"/>
  <c r="AF9" i="1" s="1"/>
  <c r="V10" i="1"/>
  <c r="AF10" i="1" s="1"/>
  <c r="V11" i="1"/>
  <c r="V12" i="1"/>
  <c r="V13" i="1"/>
  <c r="V14" i="1"/>
  <c r="AF14" i="1" s="1"/>
  <c r="V15" i="1"/>
  <c r="AF15" i="1" s="1"/>
  <c r="V16" i="1"/>
  <c r="V17" i="1"/>
  <c r="V18" i="1"/>
  <c r="V19" i="1"/>
  <c r="AF19" i="1" s="1"/>
  <c r="V20" i="1"/>
  <c r="V21" i="1"/>
  <c r="V22" i="1"/>
  <c r="V23" i="1"/>
  <c r="V24" i="1"/>
  <c r="AF24" i="1" s="1"/>
  <c r="V25" i="1"/>
  <c r="AF25" i="1" s="1"/>
  <c r="V26" i="1"/>
  <c r="V27" i="1"/>
  <c r="V28" i="1"/>
  <c r="V29" i="1"/>
  <c r="AF29" i="1" s="1"/>
  <c r="V30" i="1"/>
  <c r="AF30" i="1" s="1"/>
  <c r="V31" i="1"/>
  <c r="AF31" i="1" s="1"/>
  <c r="V32" i="1"/>
  <c r="Q5" i="1"/>
  <c r="AA5" i="1" s="1"/>
  <c r="Q6" i="1"/>
  <c r="Q7" i="1"/>
  <c r="Q8" i="1"/>
  <c r="Q9" i="1"/>
  <c r="AA9" i="1" s="1"/>
  <c r="Q10" i="1"/>
  <c r="AA10" i="1" s="1"/>
  <c r="Q11" i="1"/>
  <c r="Q12" i="1"/>
  <c r="Q13" i="1"/>
  <c r="Q14" i="1"/>
  <c r="AA14" i="1" s="1"/>
  <c r="Q15" i="1"/>
  <c r="AA15" i="1" s="1"/>
  <c r="Q16" i="1"/>
  <c r="Q17" i="1"/>
  <c r="Q18" i="1"/>
  <c r="Q19" i="1"/>
  <c r="AA19" i="1" s="1"/>
  <c r="Q20" i="1"/>
  <c r="Q21" i="1"/>
  <c r="Q22" i="1"/>
  <c r="Q23" i="1"/>
  <c r="Q24" i="1"/>
  <c r="AA24" i="1" s="1"/>
  <c r="Q25" i="1"/>
  <c r="AA25" i="1" s="1"/>
  <c r="Q26" i="1"/>
  <c r="Q27" i="1"/>
  <c r="Q28" i="1"/>
  <c r="Q29" i="1"/>
  <c r="AA29" i="1" s="1"/>
  <c r="Q30" i="1"/>
  <c r="AA30" i="1" s="1"/>
  <c r="Q31" i="1"/>
  <c r="AA31" i="1" s="1"/>
  <c r="Q32" i="1"/>
  <c r="AM10" i="1" l="1"/>
  <c r="AU10" i="1"/>
  <c r="Z5" i="5"/>
  <c r="AI21" i="5"/>
  <c r="AL21" i="5"/>
  <c r="AI23" i="5"/>
  <c r="AL23" i="5"/>
  <c r="V28" i="5"/>
  <c r="AJ28" i="5"/>
  <c r="V29" i="5"/>
  <c r="AJ29" i="5"/>
  <c r="V30" i="5"/>
  <c r="AJ30" i="5"/>
  <c r="V31" i="5"/>
  <c r="AJ31" i="5"/>
  <c r="V32" i="5"/>
  <c r="AJ32" i="5"/>
  <c r="V33" i="5"/>
  <c r="AJ33" i="5"/>
  <c r="V34" i="5"/>
  <c r="AJ34" i="5"/>
  <c r="V35" i="5"/>
  <c r="AJ35" i="5"/>
  <c r="V36" i="5"/>
  <c r="AJ36" i="5"/>
  <c r="V37" i="5"/>
  <c r="AJ37" i="5"/>
  <c r="V38" i="5"/>
  <c r="AJ38" i="5"/>
  <c r="V39" i="5"/>
  <c r="AJ39" i="5"/>
  <c r="V40" i="5"/>
  <c r="AJ40" i="5"/>
  <c r="V41" i="5"/>
  <c r="AJ41" i="5"/>
  <c r="H44" i="5"/>
  <c r="AN12" i="5" s="1"/>
  <c r="AM12" i="5" s="1"/>
  <c r="V49" i="5"/>
  <c r="V57" i="5" s="1"/>
  <c r="AJ49" i="5"/>
  <c r="AJ57" i="5" s="1"/>
  <c r="V50" i="5"/>
  <c r="AJ50" i="5"/>
  <c r="V51" i="5"/>
  <c r="AJ51" i="5"/>
  <c r="V52" i="5"/>
  <c r="AJ52" i="5"/>
  <c r="V53" i="5"/>
  <c r="AJ53" i="5"/>
  <c r="V54" i="5"/>
  <c r="AJ54" i="5"/>
  <c r="V55" i="5"/>
  <c r="AJ55" i="5"/>
  <c r="H58" i="5"/>
  <c r="V43" i="5" l="1"/>
  <c r="V44" i="5" s="1"/>
  <c r="V45" i="5" s="1"/>
  <c r="H11" i="5" s="1"/>
  <c r="AJ43" i="5"/>
  <c r="AK12" i="5"/>
  <c r="AJ12" i="5" s="1"/>
  <c r="V58" i="5"/>
  <c r="V59" i="5" s="1"/>
  <c r="H15" i="5" s="1"/>
  <c r="AJ58" i="5"/>
  <c r="AJ44" i="5" l="1"/>
</calcChain>
</file>

<file path=xl/sharedStrings.xml><?xml version="1.0" encoding="utf-8"?>
<sst xmlns="http://schemas.openxmlformats.org/spreadsheetml/2006/main" count="5267" uniqueCount="3847">
  <si>
    <t>【INI】</t>
    <phoneticPr fontId="4"/>
  </si>
  <si>
    <t>品名</t>
    <rPh sb="0" eb="2">
      <t>ヒンメイ</t>
    </rPh>
    <phoneticPr fontId="4"/>
  </si>
  <si>
    <t>型番</t>
    <rPh sb="0" eb="2">
      <t>カタバン</t>
    </rPh>
    <phoneticPr fontId="4"/>
  </si>
  <si>
    <t>定価</t>
    <rPh sb="0" eb="2">
      <t>テイカ</t>
    </rPh>
    <phoneticPr fontId="4"/>
  </si>
  <si>
    <t>NET価格</t>
    <rPh sb="3" eb="5">
      <t>カカク</t>
    </rPh>
    <phoneticPr fontId="4"/>
  </si>
  <si>
    <t>数量</t>
    <rPh sb="0" eb="2">
      <t>スウリョウ</t>
    </rPh>
    <phoneticPr fontId="4"/>
  </si>
  <si>
    <t>合計（定価）</t>
    <rPh sb="0" eb="2">
      <t>ゴウケイ</t>
    </rPh>
    <rPh sb="3" eb="5">
      <t>テイカ</t>
    </rPh>
    <phoneticPr fontId="4"/>
  </si>
  <si>
    <t>合計（NET）</t>
    <rPh sb="0" eb="2">
      <t>ゴウケイ</t>
    </rPh>
    <phoneticPr fontId="4"/>
  </si>
  <si>
    <t>STEP①
カメラ本体を選択</t>
    <rPh sb="9" eb="11">
      <t>ホンタイ</t>
    </rPh>
    <rPh sb="12" eb="14">
      <t>センタク</t>
    </rPh>
    <phoneticPr fontId="4"/>
  </si>
  <si>
    <t>STEP④
周辺機器を選択（任意）</t>
    <rPh sb="6" eb="10">
      <t>シュウヘンキキ</t>
    </rPh>
    <rPh sb="11" eb="13">
      <t>センタク</t>
    </rPh>
    <rPh sb="14" eb="16">
      <t>ニンイ</t>
    </rPh>
    <phoneticPr fontId="4"/>
  </si>
  <si>
    <t>STEP⑤
取付金具を選択（任意）</t>
    <rPh sb="6" eb="10">
      <t>トリツケカナグ</t>
    </rPh>
    <rPh sb="11" eb="13">
      <t>センタク</t>
    </rPh>
    <rPh sb="14" eb="16">
      <t>ニンイ</t>
    </rPh>
    <phoneticPr fontId="4"/>
  </si>
  <si>
    <t>STEP⑦
工事費を入力</t>
    <rPh sb="6" eb="9">
      <t>コウジヒ</t>
    </rPh>
    <rPh sb="10" eb="12">
      <t>ニュウリョク</t>
    </rPh>
    <phoneticPr fontId="4"/>
  </si>
  <si>
    <t>【RUN】</t>
    <phoneticPr fontId="4"/>
  </si>
  <si>
    <t>DIS Code</t>
    <phoneticPr fontId="8"/>
  </si>
  <si>
    <t>製品カテゴリー</t>
    <rPh sb="0" eb="2">
      <t>セイヒン</t>
    </rPh>
    <phoneticPr fontId="8"/>
  </si>
  <si>
    <t>型番</t>
    <rPh sb="0" eb="2">
      <t>カタバン</t>
    </rPh>
    <phoneticPr fontId="8"/>
  </si>
  <si>
    <t>商品名</t>
    <rPh sb="0" eb="3">
      <t>ショウヒンメイ</t>
    </rPh>
    <phoneticPr fontId="8"/>
  </si>
  <si>
    <t>仕切価格（税抜）</t>
    <rPh sb="0" eb="2">
      <t>シキリ</t>
    </rPh>
    <rPh sb="2" eb="4">
      <t>カカク</t>
    </rPh>
    <rPh sb="5" eb="6">
      <t>ゼイ</t>
    </rPh>
    <rPh sb="6" eb="7">
      <t>ヌ</t>
    </rPh>
    <phoneticPr fontId="8"/>
  </si>
  <si>
    <t>MSRP(税抜)</t>
  </si>
  <si>
    <t>ＪＡＮ</t>
    <phoneticPr fontId="8"/>
  </si>
  <si>
    <t>ZAX-0935001</t>
  </si>
  <si>
    <t>Fixed Camera</t>
  </si>
  <si>
    <t>0935-001</t>
  </si>
  <si>
    <t>AXIS F1004 バレット型センサーユニット</t>
  </si>
  <si>
    <t>ZAX-01003001</t>
  </si>
  <si>
    <t>01003-001</t>
  </si>
  <si>
    <t>AXIS F1004 ピンホールセンサーユニット</t>
  </si>
  <si>
    <t>ZAX-0765001</t>
  </si>
  <si>
    <t>0765-001</t>
  </si>
  <si>
    <t>AXIS F1004 センサーユニット</t>
  </si>
  <si>
    <t>ZAX-0676001</t>
  </si>
  <si>
    <t>0676-001</t>
  </si>
  <si>
    <t>AXIS F1005-E センサーユニット 12M</t>
  </si>
  <si>
    <t>ZAX-0675001</t>
  </si>
  <si>
    <t>0675-001</t>
  </si>
  <si>
    <t>AXIS F1005-E センサーユニット 3M</t>
  </si>
  <si>
    <t>ZAX-0678001</t>
  </si>
  <si>
    <t>0678-001</t>
  </si>
  <si>
    <t>AXIS F1015 センサーユニット 12M</t>
  </si>
  <si>
    <t>ZAX-0677001</t>
  </si>
  <si>
    <t>0677-001</t>
  </si>
  <si>
    <t>AXIS F1015 センサーユニット 3M</t>
  </si>
  <si>
    <t>ZAX-0734001</t>
  </si>
  <si>
    <t>0734-001</t>
  </si>
  <si>
    <t>AXIS F1025 センサーユニット 12M</t>
  </si>
  <si>
    <t>ZAX-0735001</t>
  </si>
  <si>
    <t>0735-001</t>
  </si>
  <si>
    <t>AXIS F1025 センサーユニット 3M</t>
  </si>
  <si>
    <t>ZAX-0736001</t>
  </si>
  <si>
    <t>0736-001</t>
  </si>
  <si>
    <t>AXIS F1035-E センサーユニット 12M</t>
  </si>
  <si>
    <t>ZAX-0737001</t>
  </si>
  <si>
    <t>0737-001</t>
  </si>
  <si>
    <t>AXIS F1035-E センサーユニット 3M</t>
  </si>
  <si>
    <t>ZAX-0778001</t>
  </si>
  <si>
    <t>0778-001</t>
  </si>
  <si>
    <t>AXIS F34 メインユニット</t>
  </si>
  <si>
    <t>ZAX-0779005</t>
  </si>
  <si>
    <t>0779-005</t>
  </si>
  <si>
    <t>AXIS F34 サーベイランスシステム</t>
  </si>
  <si>
    <t>ZAX-0798001</t>
  </si>
  <si>
    <t>0798-001</t>
  </si>
  <si>
    <t>AXIS F4005 ドームセンサーユニット</t>
  </si>
  <si>
    <t>ZAX-0775001</t>
  </si>
  <si>
    <t>0775-001</t>
  </si>
  <si>
    <t>AXIS F4005-E ドームセンサーユニット</t>
  </si>
  <si>
    <t>ZAX-0658001</t>
  </si>
  <si>
    <t>0658-001</t>
  </si>
  <si>
    <t>AXIS F41メインユニット</t>
  </si>
  <si>
    <t>ZAX-0936001</t>
  </si>
  <si>
    <t>0936-001</t>
  </si>
  <si>
    <t>AXIS F44 デュアルオーディオインプット メインユニット</t>
  </si>
  <si>
    <t>ZAX-0913001</t>
  </si>
  <si>
    <t>0913-001</t>
  </si>
  <si>
    <t>AXIS FA1105 センサーユニット</t>
  </si>
  <si>
    <t>ZAX-0914001</t>
  </si>
  <si>
    <t>0914-001</t>
  </si>
  <si>
    <t>AXIS FA1125 センサーユニット</t>
  </si>
  <si>
    <t>ZAX-01026001</t>
  </si>
  <si>
    <t>01026-001</t>
  </si>
  <si>
    <t>AXIS FA3105-L EYEBALL SENSOR UNIT</t>
  </si>
  <si>
    <t>ZAX-01001001</t>
  </si>
  <si>
    <t>01001-001</t>
  </si>
  <si>
    <t>AXIS FA4115 ドームセンサーユニット</t>
  </si>
  <si>
    <t>ZAX-0878005</t>
  </si>
  <si>
    <t>0878-005</t>
  </si>
  <si>
    <t>AXIS FA54 メインユニット</t>
  </si>
  <si>
    <t>ZAX-0812005</t>
  </si>
  <si>
    <t>0812-005</t>
  </si>
  <si>
    <t>AXIS M1045-LW 固定ネットワークカメラ</t>
  </si>
  <si>
    <t>ZAX-0811001</t>
  </si>
  <si>
    <t>0811-001</t>
  </si>
  <si>
    <t>AXIS M1065-L 固定ネットワークカメラ</t>
  </si>
  <si>
    <t>ZAX-0810005</t>
  </si>
  <si>
    <t>0810-005</t>
  </si>
  <si>
    <t>AXIS M1065-LW 固定ネットワークカメラ</t>
  </si>
  <si>
    <t>ZAX-0747001</t>
  </si>
  <si>
    <t>0747-001</t>
  </si>
  <si>
    <t>AXIS M1124 固定ネットワークカメラ</t>
  </si>
  <si>
    <t>ZAX-0747021</t>
  </si>
  <si>
    <t>0747-021</t>
  </si>
  <si>
    <t>AXIS M1124 固定ネットワークカメラ 10個パック</t>
  </si>
  <si>
    <t>ZAX-0748001</t>
  </si>
  <si>
    <t>0748-001</t>
  </si>
  <si>
    <t>AXIS M1124-E 固定ネットワークカメラ</t>
  </si>
  <si>
    <t>ZAX-0749001</t>
  </si>
  <si>
    <t>0749-001</t>
  </si>
  <si>
    <t>AXIS M1125 固定ネットワークカメラ</t>
  </si>
  <si>
    <t>ZAX-0749021</t>
  </si>
  <si>
    <t>0749-021</t>
  </si>
  <si>
    <t>AXIS M1125 固定ネットワークカメラ 10個パック</t>
  </si>
  <si>
    <t>ZAX-0750001</t>
  </si>
  <si>
    <t>0750-001</t>
  </si>
  <si>
    <t>AXIS M1125-E 固定ネットワークカメラ</t>
  </si>
  <si>
    <t>ZAX-0591001</t>
  </si>
  <si>
    <t>0591-001</t>
  </si>
  <si>
    <t>AXIS M1145-L 固定ネットワークカメラ</t>
  </si>
  <si>
    <t>ZAX-0591021</t>
  </si>
  <si>
    <t>0591-021</t>
  </si>
  <si>
    <t>AXIS M1145-L 10個パック</t>
  </si>
  <si>
    <t>ZAX-0911001</t>
  </si>
  <si>
    <t>0911-001</t>
  </si>
  <si>
    <t>AXIS M2025-LE 固定ネットワークカメラ</t>
  </si>
  <si>
    <t>ZAX-0988001</t>
  </si>
  <si>
    <t>0988-001</t>
  </si>
  <si>
    <t>AXIS M2025-LE BLACK 固定ネットワークカメラ</t>
  </si>
  <si>
    <t>ZAX-0911021</t>
  </si>
  <si>
    <t>0911-021</t>
  </si>
  <si>
    <t>AXIS M2025-LE 固定ネットワークカメラ 10個パック</t>
  </si>
  <si>
    <t>ZAX-01049001</t>
  </si>
  <si>
    <t>01049-001</t>
  </si>
  <si>
    <t>AXIS M2026-LE Mk II 固定ネットワークカメラ</t>
  </si>
  <si>
    <t>ZAX-01050001</t>
  </si>
  <si>
    <t>01050-001</t>
  </si>
  <si>
    <t>AXIS M2026-LE MK II BLACK 固定ネットワークカメラ</t>
  </si>
  <si>
    <t>ZAX-01050021</t>
  </si>
  <si>
    <t>01050-021</t>
  </si>
  <si>
    <t>AXIS M2026-LE MK II BLACK 固定ネットワークカメラ 10個パック</t>
  </si>
  <si>
    <t>ZAX-01049021</t>
  </si>
  <si>
    <t>01049-021</t>
  </si>
  <si>
    <t>AXIS M2026-LE Mk II 固定ネットワークカメラ 10個パック</t>
  </si>
  <si>
    <t>ZAX-0532005</t>
  </si>
  <si>
    <t>0532-005</t>
  </si>
  <si>
    <t>AXIS P1214 固定ネットワークカメラ</t>
  </si>
  <si>
    <t>ZAX-0532021</t>
  </si>
  <si>
    <t>0532-021</t>
  </si>
  <si>
    <t>AXIS P1214 固定ネットワークカメラ 10個パック</t>
  </si>
  <si>
    <t>ZAX-0533005</t>
  </si>
  <si>
    <t>0533-005</t>
  </si>
  <si>
    <t>AXIS P1214-E 固定ネットワークカメラ</t>
  </si>
  <si>
    <t>ZAX-0533021</t>
  </si>
  <si>
    <t>0533-021</t>
  </si>
  <si>
    <t>AXIS P1214-E 固定ネットワークカメラ 10個パック</t>
  </si>
  <si>
    <t>ZAX-0654001</t>
  </si>
  <si>
    <t>0654-001</t>
  </si>
  <si>
    <t>AXIS P1224-E 固定ネットワークカメラ</t>
  </si>
  <si>
    <t>ZAX-0896001</t>
  </si>
  <si>
    <t>0896-001</t>
  </si>
  <si>
    <t>AXIS P1244 組込み型ネットワークカメラ</t>
  </si>
  <si>
    <t>ZAX-0926001</t>
  </si>
  <si>
    <t>0926-001</t>
  </si>
  <si>
    <t>AXIS P1245 固定ネットワークカメラ</t>
  </si>
  <si>
    <t>ZAX-0924001</t>
  </si>
  <si>
    <t>0924-001</t>
  </si>
  <si>
    <t>AXIS P1254 組込み型ネットワークカメラ</t>
  </si>
  <si>
    <t>ZAX-0925001</t>
  </si>
  <si>
    <t>0925-001</t>
  </si>
  <si>
    <t>AXIS P1264 組込み型ネットワークカメラ</t>
  </si>
  <si>
    <t>ZAX-0927001</t>
  </si>
  <si>
    <t>0927-001</t>
  </si>
  <si>
    <t>AXIS P1265 固定ネットワークカメラ</t>
  </si>
  <si>
    <t>ZAX-0928001</t>
  </si>
  <si>
    <t>0928-001</t>
  </si>
  <si>
    <t>AXIS P1275 固定ネットワークカメラ</t>
  </si>
  <si>
    <t>ZAX-0940001</t>
  </si>
  <si>
    <t>0940-001</t>
  </si>
  <si>
    <t>AXIS P1280-E サーマルネットワークカメラ</t>
  </si>
  <si>
    <t>ZAX-01168001</t>
  </si>
  <si>
    <t>01168-001</t>
  </si>
  <si>
    <t>AXIS P1290-E 4 MM 8.3 FPS</t>
  </si>
  <si>
    <t>ZAX-0689001</t>
  </si>
  <si>
    <t>0689-001</t>
  </si>
  <si>
    <t>AXIS P1364 固定ネットワークカメラ</t>
  </si>
  <si>
    <t>ZAX-0689021</t>
  </si>
  <si>
    <t>0689-021</t>
  </si>
  <si>
    <t>AXIS P1364 固定ネットワークカメラ 10個パック</t>
  </si>
  <si>
    <t>ZAX-0739001</t>
  </si>
  <si>
    <t>0739-001</t>
  </si>
  <si>
    <t>AXIS P1364-E 固定ネットワークカメラ</t>
  </si>
  <si>
    <t>ZAX-0897001</t>
  </si>
  <si>
    <t>0897-001</t>
  </si>
  <si>
    <t>AXIS P1365 Mk II 固定ネットワークカメラ</t>
  </si>
  <si>
    <t>ZAX-0897021</t>
  </si>
  <si>
    <t>0897-021</t>
  </si>
  <si>
    <t>AXIS P1365 Mk II 固定ネットワークカメラ 10個パック</t>
  </si>
  <si>
    <t>ZAX-0898001</t>
  </si>
  <si>
    <t>0898-001</t>
  </si>
  <si>
    <t>AXIS P1365-E Mk II 固定ネットワークカメラ</t>
  </si>
  <si>
    <t>ZAX-0762001</t>
  </si>
  <si>
    <t>0762-001</t>
  </si>
  <si>
    <t>AXIS P1367 固定ネットワークカメラ</t>
  </si>
  <si>
    <t>ZAX-0763001</t>
  </si>
  <si>
    <t>0763-001</t>
  </si>
  <si>
    <t>AXIS P1367-E 固定ネットワークカメラ</t>
  </si>
  <si>
    <t>ZAX-01109001</t>
  </si>
  <si>
    <t>01109-001</t>
  </si>
  <si>
    <t>AXIS P1368-E 固定ネットワークカメラ</t>
  </si>
  <si>
    <t>ZAX-0777001</t>
  </si>
  <si>
    <t>0777-001</t>
  </si>
  <si>
    <t>AXIS P1435-LE  固定ネットワークカメラ</t>
  </si>
  <si>
    <t>ZAX-0890001</t>
  </si>
  <si>
    <t>0890-001</t>
  </si>
  <si>
    <t>AXIS P1435-LE 22MM 固定ネットワークカメラ</t>
  </si>
  <si>
    <t>ZAX-01506001</t>
  </si>
  <si>
    <t>01506-001</t>
  </si>
  <si>
    <t>AXIS P1445-LE</t>
  </si>
  <si>
    <t>ZAX-01054001</t>
  </si>
  <si>
    <t>01054-001</t>
  </si>
  <si>
    <t>AXIS P1447-LE 固定ネットワークカメラ</t>
  </si>
  <si>
    <t>ZAX-01055001</t>
  </si>
  <si>
    <t>01055-001</t>
  </si>
  <si>
    <t>AXIS P1448-LE 固定ネットワークカメラ</t>
  </si>
  <si>
    <t>ZAX-0883001</t>
  </si>
  <si>
    <t>0883-001</t>
  </si>
  <si>
    <t>AXIS Q1615 Mk II 固定ネットワークカメラ</t>
  </si>
  <si>
    <t>ZAX-0884001</t>
  </si>
  <si>
    <t>0884-001</t>
  </si>
  <si>
    <t>AXIS Q1615-E Mk II 固定ネットワークカメラ</t>
  </si>
  <si>
    <t>ZAX-01222001</t>
  </si>
  <si>
    <t>01222-001</t>
  </si>
  <si>
    <t>AXIS Q1645 固定ネットワークカメラ</t>
  </si>
  <si>
    <t>ZAX-01223001</t>
  </si>
  <si>
    <t>01223-001</t>
  </si>
  <si>
    <t>AXIS Q1645-LE</t>
  </si>
  <si>
    <t>ZAX-01051001</t>
  </si>
  <si>
    <t>01051-001</t>
  </si>
  <si>
    <t>AXIS Q1647 固定ネットワークカメラ</t>
  </si>
  <si>
    <t>ZAX-01052001</t>
  </si>
  <si>
    <t>01052-001</t>
  </si>
  <si>
    <t>AXIS Q1647-LE</t>
  </si>
  <si>
    <t>ZAX-0966001</t>
  </si>
  <si>
    <t>0966-001</t>
  </si>
  <si>
    <t>AXIS Q1659 100MM F/2.8 固定ネットワークカメラ</t>
  </si>
  <si>
    <t>ZAX-0967001</t>
  </si>
  <si>
    <t>0967-001</t>
  </si>
  <si>
    <t>AXIS Q1659 10-22MM F/3.5-4.5 固定ネットワークカメラ</t>
  </si>
  <si>
    <t>ZAX-0962001</t>
  </si>
  <si>
    <t>0962-001</t>
  </si>
  <si>
    <t>AXIS Q1659 24MM F/2.8 固定ネットワークカメラ</t>
  </si>
  <si>
    <t>ZAX-0963001</t>
  </si>
  <si>
    <t>0963-001</t>
  </si>
  <si>
    <t>AXIS Q1659 35MM F/2 固定ネットワークカメラ</t>
  </si>
  <si>
    <t>ZAX-0964001</t>
  </si>
  <si>
    <t>0964-001</t>
  </si>
  <si>
    <t>AXIS Q1659 50MM F/1.4 固定ネットワークカメラ</t>
  </si>
  <si>
    <t>ZAX-01118001</t>
  </si>
  <si>
    <t>01118-001</t>
  </si>
  <si>
    <t>AXIS Q1659 55-250 mm f/4-5.6 固定ネットワークカメラ</t>
  </si>
  <si>
    <t>ZAX-0968001</t>
  </si>
  <si>
    <t>0968-001</t>
  </si>
  <si>
    <t>AXIS Q1659 70-200MM F/2.8 固定ネットワークカメラ</t>
  </si>
  <si>
    <t>ZAX-0965001</t>
  </si>
  <si>
    <t>0965-001</t>
  </si>
  <si>
    <t>AXIS Q1659 85MM F/1.2 固定ネットワークカメラ</t>
  </si>
  <si>
    <t>ZAX-0509001</t>
  </si>
  <si>
    <t>0509-001</t>
  </si>
  <si>
    <t>AXIS Q1765-LE 固定ネットワークカメラ</t>
  </si>
  <si>
    <t>ZAX-0644005</t>
  </si>
  <si>
    <t>0644-005</t>
  </si>
  <si>
    <t>AXIS Q1765-LE PT MOUNT 固定ネットワークカメラ</t>
  </si>
  <si>
    <t>ZAX-01161001</t>
  </si>
  <si>
    <t>01161-001</t>
  </si>
  <si>
    <t>AXIS Q1785-LE</t>
  </si>
  <si>
    <t>ZAX-01162001</t>
  </si>
  <si>
    <t>01162-001</t>
  </si>
  <si>
    <t>AXIS Q1786-LE</t>
  </si>
  <si>
    <t>ZAX-0709001</t>
  </si>
  <si>
    <t>0709-001</t>
  </si>
  <si>
    <t>AXIS Q8414-LVS 固定ネットワークカメラ METAL</t>
  </si>
  <si>
    <t>ZAX-0710001</t>
  </si>
  <si>
    <t>0710-001</t>
  </si>
  <si>
    <t>AXIS Q8414-LVS 固定ネットワークカメラ WHITE</t>
  </si>
  <si>
    <t>ZAX-01151001</t>
  </si>
  <si>
    <t>Fixed Dome Camera</t>
  </si>
  <si>
    <t>01151-001</t>
  </si>
  <si>
    <t>AXIS M3015 固定ドームネットワークカメラ</t>
  </si>
  <si>
    <t>ZAX-01152001</t>
  </si>
  <si>
    <t>01152-001</t>
  </si>
  <si>
    <t>AXIS M3016 固定ドームネットワークカメラ</t>
  </si>
  <si>
    <t>ZAX-0535001</t>
  </si>
  <si>
    <t>0535-001</t>
  </si>
  <si>
    <t>AXIS M3024-LVE 固定ドームネットワークカメラ</t>
  </si>
  <si>
    <t>ZAX-0536001</t>
  </si>
  <si>
    <t>0536-001</t>
  </si>
  <si>
    <t>AXIS M3025-VE　固定ドームネットワークカメラ</t>
  </si>
  <si>
    <t>ZAX-0547001</t>
  </si>
  <si>
    <t>0547-001</t>
  </si>
  <si>
    <t>AXIS M3026-VE 固定ドームネットワークカメラ</t>
  </si>
  <si>
    <t>ZAX-0548001</t>
  </si>
  <si>
    <t>0548-001</t>
  </si>
  <si>
    <t>AXIS M3037-PVE 固定ドームネットワークカメラ</t>
  </si>
  <si>
    <t>ZAX-0802001</t>
  </si>
  <si>
    <t>0802-001</t>
  </si>
  <si>
    <t>AXIS M3044-V 固定ドームネットワークカメラ</t>
  </si>
  <si>
    <t>ZAX-0803005</t>
  </si>
  <si>
    <t>0803-005</t>
  </si>
  <si>
    <t>AXIS M3044-WV 固定ドームネットワークカメラ</t>
  </si>
  <si>
    <t>ZAX-0804001</t>
  </si>
  <si>
    <t>0804-001</t>
  </si>
  <si>
    <t>AXIS M3045-V 固定ドームネットワークカメラ</t>
  </si>
  <si>
    <t>ZAX-0805005</t>
  </si>
  <si>
    <t>0805-005</t>
  </si>
  <si>
    <t>AXIS M3045-WV 固定ドームネットワークカメラ</t>
  </si>
  <si>
    <t>ZAX-01116001</t>
  </si>
  <si>
    <t>01116-001</t>
  </si>
  <si>
    <t>AXIS M3046-V 1.8MM 固定ドームネットワークカメラ</t>
  </si>
  <si>
    <t>ZAX-0806001</t>
  </si>
  <si>
    <t>0806-001</t>
  </si>
  <si>
    <t>AXIS M3046-V 2.4MM 固定ドームネットワークカメラ</t>
  </si>
  <si>
    <t>ZAX-0808001</t>
  </si>
  <si>
    <t>0808-001</t>
  </si>
  <si>
    <t>AXIS M3047-P 固定ドームネットワークカメラ</t>
  </si>
  <si>
    <t>ZAX-01004001</t>
  </si>
  <si>
    <t>01004-001</t>
  </si>
  <si>
    <t>AXIS M3048-P 固定ドームネットワークカメラ</t>
  </si>
  <si>
    <t>ZAX-01177001</t>
  </si>
  <si>
    <t>01177-001</t>
  </si>
  <si>
    <t>AXIS M3057-PLVE 固定ドームネットワークカメラ</t>
  </si>
  <si>
    <t>ZAX-01178001</t>
  </si>
  <si>
    <t>01178-001</t>
  </si>
  <si>
    <t>AXIS M3058-PLVE 固定ドームネットワークカメラ</t>
  </si>
  <si>
    <t>ZAX-0865001</t>
  </si>
  <si>
    <t>0865-001</t>
  </si>
  <si>
    <t>AXIS M3104-L 固定ドームネットワークカメラ</t>
  </si>
  <si>
    <t>ZAX-0866001</t>
  </si>
  <si>
    <t>0866-001</t>
  </si>
  <si>
    <t>AXIS M3104-LVE 固定ドームネットワークカメラ</t>
  </si>
  <si>
    <t>ZAX-0867001</t>
  </si>
  <si>
    <t>0867-001</t>
  </si>
  <si>
    <t>AXIS M3105-L 固定ドームネットワークカメラ</t>
  </si>
  <si>
    <t>ZAX-0868001</t>
  </si>
  <si>
    <t>0868-001</t>
  </si>
  <si>
    <t>AXIS M3105-LVE 固定ドームネットワークカメラ</t>
  </si>
  <si>
    <t>ZAX-01036001</t>
  </si>
  <si>
    <t>01036-001</t>
  </si>
  <si>
    <t>AXIS M3106-L Mk II 固定ドームネットワークカメラ</t>
  </si>
  <si>
    <t>ZAX-01037001</t>
  </si>
  <si>
    <t>01037-001</t>
  </si>
  <si>
    <t>AXIS M3106-LVE Mk II 固定ドームネットワークカメラ</t>
  </si>
  <si>
    <t>ZAX-01241001</t>
  </si>
  <si>
    <t>01241-001</t>
  </si>
  <si>
    <t>AXIS M4206-LV</t>
  </si>
  <si>
    <t>ZAX-01240001</t>
  </si>
  <si>
    <t>01240-001</t>
  </si>
  <si>
    <t>AXIS M4206-V</t>
  </si>
  <si>
    <t>ZAX-0990001</t>
  </si>
  <si>
    <t>0990-001</t>
  </si>
  <si>
    <t>AXIS P3224-LV Mk II 固定ドームネットワークカメラ</t>
  </si>
  <si>
    <t>ZAX-0950001</t>
  </si>
  <si>
    <t>0950-001</t>
  </si>
  <si>
    <t>AXIS P3224-V Mk II 固定ドームネットワークカメラ</t>
  </si>
  <si>
    <t>ZAX-0954001</t>
  </si>
  <si>
    <t>0954-001</t>
  </si>
  <si>
    <t>AXIS P3225-LV Mk II 固定ドームネットワークカメラ</t>
  </si>
  <si>
    <t>ZAX-0955001</t>
  </si>
  <si>
    <t>0955-001</t>
  </si>
  <si>
    <t>AXIS P3225-LVE Mk II 固定ドームネットワークカメラ</t>
  </si>
  <si>
    <t>ZAX-0952001</t>
  </si>
  <si>
    <t>0952-001</t>
  </si>
  <si>
    <t>AXIS P3225-V Mk II 固定ドームネットワークカメラ</t>
  </si>
  <si>
    <t>ZAX-0953001</t>
  </si>
  <si>
    <t>0953-001</t>
  </si>
  <si>
    <t>AXIS P3225-VE Mk II 固定ドームネットワークカメラ</t>
  </si>
  <si>
    <t>ZAX-0885001</t>
  </si>
  <si>
    <t>0885-001</t>
  </si>
  <si>
    <t>AXIS P3227-LV 固定ドームネットワークカメラ</t>
  </si>
  <si>
    <t>ZAX-0886001</t>
  </si>
  <si>
    <t>0886-001</t>
  </si>
  <si>
    <t>AXIS P3227-LVE​ 固定ドームネットワークカメラ</t>
  </si>
  <si>
    <t>ZAX-0887001</t>
  </si>
  <si>
    <t>0887-001</t>
  </si>
  <si>
    <t>AXIS P3228-LV 固定ドームネットワークカメラ</t>
  </si>
  <si>
    <t>ZAX-0888001</t>
  </si>
  <si>
    <t>0888-001</t>
  </si>
  <si>
    <t>AXIS P3228-LVE​ 固定ドームネットワークカメラ</t>
  </si>
  <si>
    <t>ZAX-01443001</t>
  </si>
  <si>
    <t>01443-001</t>
  </si>
  <si>
    <t>AXIS P3235-LV</t>
  </si>
  <si>
    <t>ZAX-01199001</t>
  </si>
  <si>
    <t>01199-001</t>
  </si>
  <si>
    <t>AXIS P3235-LVE</t>
  </si>
  <si>
    <t>ZAX-0406005</t>
  </si>
  <si>
    <t>0406-005</t>
  </si>
  <si>
    <t>AXIS P3367-V 固定ドームネットワークカメラ</t>
  </si>
  <si>
    <t>ZAX-0407005</t>
  </si>
  <si>
    <t>0407-005</t>
  </si>
  <si>
    <t>AXIS P3367-VE 固定ドームネットワークカメラ</t>
  </si>
  <si>
    <t>ZAX-01058001</t>
  </si>
  <si>
    <t>01058-001</t>
  </si>
  <si>
    <t>AXIS P3374-LV 固定ドームネットワークカメラ</t>
  </si>
  <si>
    <t>ZAX-01056001</t>
  </si>
  <si>
    <t>01056-001</t>
  </si>
  <si>
    <t>AXIS P3374-V 固定ドームネットワークカメラ</t>
  </si>
  <si>
    <t>ZAX-01062001</t>
  </si>
  <si>
    <t>01062-001</t>
  </si>
  <si>
    <t>AXIS P3375-LV 固定ドームネットワークカメラ</t>
  </si>
  <si>
    <t>ZAX-01063001</t>
  </si>
  <si>
    <t>01063-001</t>
  </si>
  <si>
    <t>AXIS P3375-LVE 固定ドームネットワークカメラ</t>
  </si>
  <si>
    <t>ZAX-01060001</t>
  </si>
  <si>
    <t>01060-001</t>
  </si>
  <si>
    <t>AXIS P3375-V 固定ドームネットワークカメラ</t>
  </si>
  <si>
    <t>ZAX-01061001</t>
  </si>
  <si>
    <t>01061-001</t>
  </si>
  <si>
    <t>AXIS P3375-VE 固定ドームネットワークカメラ</t>
  </si>
  <si>
    <t>ZAX-0815001</t>
  </si>
  <si>
    <t>0815-001</t>
  </si>
  <si>
    <t>AXIS P3707-PE 固定ドームネットワークカメラ</t>
  </si>
  <si>
    <t>ZAX-01504001</t>
  </si>
  <si>
    <t>01504-001</t>
  </si>
  <si>
    <t>AXIS P3717-PLE</t>
  </si>
  <si>
    <t>ZAX-01048001</t>
  </si>
  <si>
    <t>01048-001</t>
  </si>
  <si>
    <t>AXIS P3807-PVE</t>
  </si>
  <si>
    <t>ZAX-01078001</t>
  </si>
  <si>
    <t>01078-001</t>
  </si>
  <si>
    <t>AXIS P3904-R MkII 固定ドームネットワークカメラ</t>
  </si>
  <si>
    <t>ZAX-01078021</t>
  </si>
  <si>
    <t>01078-021</t>
  </si>
  <si>
    <t>AXIS P3904-R MkII 固定ドームネットワークカメラ 10個パック</t>
  </si>
  <si>
    <t>ZAX-01078031</t>
  </si>
  <si>
    <t>01078-031</t>
  </si>
  <si>
    <t>AXIS P3904-R MkII 固定ドームネットワークカメラ 50個パック</t>
  </si>
  <si>
    <t>ZAX-01071001</t>
  </si>
  <si>
    <t>01071-001</t>
  </si>
  <si>
    <t>AXIS P3904-R Mk II 固定ドームネットワークカメラ M12コネクタ</t>
  </si>
  <si>
    <t>ZAX-01071021</t>
  </si>
  <si>
    <t>01071-021</t>
  </si>
  <si>
    <t>AXIS P3904-R Mk II 固定ドームネットワークカメラ M12コネクタ 10個パック</t>
  </si>
  <si>
    <t>ZAX-01071031</t>
  </si>
  <si>
    <t>01071-031</t>
  </si>
  <si>
    <t>AXIS P3904-R Mk II 固定ドームネットワークカメラ M12コネクタ 50個パック</t>
  </si>
  <si>
    <t>ZAX-01072001</t>
  </si>
  <si>
    <t>01072-001</t>
  </si>
  <si>
    <t>AXIS P3905-R MkII 固定ドームネットワークカメラ</t>
  </si>
  <si>
    <t>ZAX-01072021</t>
  </si>
  <si>
    <t>01072-021</t>
  </si>
  <si>
    <t>AXIS P3905-R MkII 固定ドームネットワークカメラ 10個パック</t>
  </si>
  <si>
    <t>ZAX-01072031</t>
  </si>
  <si>
    <t>01072-031</t>
  </si>
  <si>
    <t>AXIS P3905-R MkII 固定ドームネットワークカメラ 50個パック</t>
  </si>
  <si>
    <t>ZAX-01073001</t>
  </si>
  <si>
    <t>01073-001</t>
  </si>
  <si>
    <t>AXIS P3905-R Mk II 固定ドームネットワークカメラ M12コネクタ</t>
  </si>
  <si>
    <t>ZAX-01073021</t>
  </si>
  <si>
    <t>01073-021</t>
  </si>
  <si>
    <t>AXIS P3905-R Mk II 固定ドームネットワークカメラ M12コネクタ 10個パック</t>
  </si>
  <si>
    <t>ZAX-01073031</t>
  </si>
  <si>
    <t>01073-031</t>
  </si>
  <si>
    <t>AXIS P3905-R Mk II 固定ドームネットワークカメラ M12コネクタ 50個パック</t>
  </si>
  <si>
    <t>ZAX-01074001</t>
  </si>
  <si>
    <t>01074-001</t>
  </si>
  <si>
    <t>AXIS P3915-R Mk II 固定ドームネットワークカメラ</t>
  </si>
  <si>
    <t>ZAX-01074021</t>
  </si>
  <si>
    <t>01074-021</t>
  </si>
  <si>
    <t>AXIS P3915-R Mk II 固定ドームネットワークカメラ 10個パック</t>
  </si>
  <si>
    <t>ZAX-01074031</t>
  </si>
  <si>
    <t>01074-031</t>
  </si>
  <si>
    <t>AXIS P3915-R Mk II 固定ドームネットワークカメラ 50個パック</t>
  </si>
  <si>
    <t>ZAX-01075001</t>
  </si>
  <si>
    <t>01075-001</t>
  </si>
  <si>
    <t>AXIS P3915-R Mk II 固定ドームネットワークカメラ M12コネクタ</t>
  </si>
  <si>
    <t>ZAX-01075021</t>
  </si>
  <si>
    <t>01075-021</t>
  </si>
  <si>
    <t>AXIS P3915-R Mk II 固定ドームネットワークカメラ M12コネクタ 10個パック</t>
  </si>
  <si>
    <t>ZAX-01075031</t>
  </si>
  <si>
    <t>01075-031</t>
  </si>
  <si>
    <t>AXIS P3915-R Mk II 固定ドームネットワークカメラ M12コネクタ 50個パック</t>
  </si>
  <si>
    <t>ZAX-01620001</t>
  </si>
  <si>
    <t>01620-001</t>
  </si>
  <si>
    <t>AXIS P9106-V WHITE</t>
  </si>
  <si>
    <t>ZAX-01044001</t>
  </si>
  <si>
    <t>01044-001</t>
  </si>
  <si>
    <t>AXIS Q3515-LV 22MM 固定ドームネットワークカメラ</t>
  </si>
  <si>
    <t>ZAX-01039001</t>
  </si>
  <si>
    <t>01039-001</t>
  </si>
  <si>
    <t>AXIS Q3515-LV 9MM 固定ドームネットワークカメラ</t>
  </si>
  <si>
    <t>ZAX-01046001</t>
  </si>
  <si>
    <t>01046-001</t>
  </si>
  <si>
    <t>AXIS Q3515-LVE 22MM 固定ドームネットワークカメラ</t>
  </si>
  <si>
    <t>ZAX-01041001</t>
  </si>
  <si>
    <t>01041-001</t>
  </si>
  <si>
    <t>AXIS Q3515-LVE 9MM 固定ドームネットワークカメラ</t>
  </si>
  <si>
    <t>ZAX-01021001</t>
  </si>
  <si>
    <t>01021-001</t>
  </si>
  <si>
    <t>AXIS Q3517-LV 固定ドームネットワークカメラ</t>
  </si>
  <si>
    <t>ZAX-01022001</t>
  </si>
  <si>
    <t>01022-001</t>
  </si>
  <si>
    <t>AXIS Q3517-LVE​ 固定ドームネットワークカメラ</t>
  </si>
  <si>
    <t>ZAX-01237001</t>
  </si>
  <si>
    <t>01237-001</t>
  </si>
  <si>
    <t>AXIS Q3517-SLVE</t>
  </si>
  <si>
    <t>ZAX-01493001</t>
  </si>
  <si>
    <t>01493-001</t>
  </si>
  <si>
    <t>AXIS Q3518-LVE</t>
  </si>
  <si>
    <t>ZAX-01565001</t>
  </si>
  <si>
    <t>01565-001</t>
  </si>
  <si>
    <t>AXIS Q3527-LVE</t>
  </si>
  <si>
    <t>ZAX-0743001</t>
  </si>
  <si>
    <t>0743-001</t>
  </si>
  <si>
    <t>AXIS Q3615-VE 固定ドームネットワークカメラ</t>
  </si>
  <si>
    <t>ZAX-0744001</t>
  </si>
  <si>
    <t>0744-001</t>
  </si>
  <si>
    <t>AXIS Q3617-VE 固定ドームネットワークカメラ</t>
  </si>
  <si>
    <t>ZAX-0801001</t>
  </si>
  <si>
    <t>0801-001</t>
  </si>
  <si>
    <t>AXIS Q3708-PVE 固定 ドームネットワークカメラ</t>
  </si>
  <si>
    <t>ZAX-0664001</t>
  </si>
  <si>
    <t>0664-001</t>
  </si>
  <si>
    <t>AXIS Q3709-PVE 固定ドームネットワークカメラ</t>
  </si>
  <si>
    <t>ZAX-01079001</t>
  </si>
  <si>
    <t>PTZ Dome Camera</t>
  </si>
  <si>
    <t>01079-001</t>
  </si>
  <si>
    <t>AXIS M5054 PTZ ドームネットワークカメラ</t>
  </si>
  <si>
    <t>ZAX-01107005</t>
  </si>
  <si>
    <t>01107-005</t>
  </si>
  <si>
    <t>AXIS M5065 PTZ ドームネットワークカメラ</t>
  </si>
  <si>
    <t>ZAX-01146001</t>
  </si>
  <si>
    <t>01146-001</t>
  </si>
  <si>
    <t>AXIS M5525-E PTZ ドームネットワークカメラ</t>
  </si>
  <si>
    <t>ZAX-0588001</t>
  </si>
  <si>
    <t>0588-001</t>
  </si>
  <si>
    <t>AXIS P5414-E PTZドームネットワークカメラ</t>
  </si>
  <si>
    <t>ZAX-0589001</t>
  </si>
  <si>
    <t>0589-001</t>
  </si>
  <si>
    <t>AXIS P5415-E PTZドームネットワークカメラ</t>
  </si>
  <si>
    <t>ZAX-0932001</t>
  </si>
  <si>
    <t>0932-001</t>
  </si>
  <si>
    <t>AXIS P5624-E Mk II PTZドームネットワークカメラ</t>
  </si>
  <si>
    <t>ZAX-0929001</t>
  </si>
  <si>
    <t>0929-001</t>
  </si>
  <si>
    <t>AXIS P5635-E Mk II PTZドームネットワークカメラ</t>
  </si>
  <si>
    <t>ZAX-01006001</t>
  </si>
  <si>
    <t>01006-001</t>
  </si>
  <si>
    <t>AXIS Q6000-E Mk II PTZ ドームネットワークカメラ</t>
  </si>
  <si>
    <t>ZAX-01482005</t>
  </si>
  <si>
    <t>01482-005</t>
  </si>
  <si>
    <t>AXIS Q6054 Mk III 60HZ</t>
  </si>
  <si>
    <t>ZAX-01484005</t>
  </si>
  <si>
    <t>01484-005</t>
  </si>
  <si>
    <t>AXIS Q6054-E Mk III 60HZ</t>
  </si>
  <si>
    <t>ZAX-0908005</t>
  </si>
  <si>
    <t>0908-005</t>
  </si>
  <si>
    <t>AXIS Q6055 PTZドームネットワークカメラ</t>
  </si>
  <si>
    <t>ZAX-0943001</t>
  </si>
  <si>
    <t>0943-001</t>
  </si>
  <si>
    <t>AXIS Q6055-C PTZ ドームネットワークカメラ</t>
  </si>
  <si>
    <t>ZAX-0910005</t>
  </si>
  <si>
    <t>0910-005</t>
  </si>
  <si>
    <t>AXIS Q6055-E PTZドームネットワークカメラ</t>
  </si>
  <si>
    <t>ZAX-0945001</t>
  </si>
  <si>
    <t>0945-001</t>
  </si>
  <si>
    <t>AXIS Q6055-S PTZ ドームネットワークカメラ</t>
  </si>
  <si>
    <t>ZAX-01070005</t>
  </si>
  <si>
    <t>01070-005</t>
  </si>
  <si>
    <t>AXIS Q6124-E ドームネットワークカメラ</t>
  </si>
  <si>
    <t>ZAX-01234005</t>
  </si>
  <si>
    <t>01234-005</t>
  </si>
  <si>
    <t>AXIS Q6125-LE 60HZ</t>
  </si>
  <si>
    <t>ZAX-0799005</t>
  </si>
  <si>
    <t>0799-005</t>
  </si>
  <si>
    <t>AXIS Q6128-E PTZ ドームカメラ</t>
  </si>
  <si>
    <t>ZAX-0934005</t>
  </si>
  <si>
    <t>0934-005</t>
  </si>
  <si>
    <t>AXIS Q6155-E PTZ ドームカメラ</t>
  </si>
  <si>
    <t>ZAX-01442005</t>
  </si>
  <si>
    <t>01442-005</t>
  </si>
  <si>
    <t>AXIS Q6215-LE 60HZ</t>
  </si>
  <si>
    <t>ZAX-0632005</t>
  </si>
  <si>
    <t>0632-005</t>
  </si>
  <si>
    <t>AXIS V5914 PTZネットワークカメラ</t>
  </si>
  <si>
    <t>ZAX-0634005</t>
  </si>
  <si>
    <t>0634-005</t>
  </si>
  <si>
    <t>AXIS V5915 PTZネットワークカメラ</t>
  </si>
  <si>
    <t>ZAX-01119001</t>
  </si>
  <si>
    <t>PTZ Camera</t>
  </si>
  <si>
    <t>01119-001</t>
  </si>
  <si>
    <t>AXIS Q8641-E 35MM 30FPS 24V ポジショニングカメラ</t>
  </si>
  <si>
    <t>ZAX-01121001</t>
  </si>
  <si>
    <t>01121-001</t>
  </si>
  <si>
    <t>AXIS Q8642-E 60MM 30FPS 24V ポジショニングカメラ</t>
  </si>
  <si>
    <t>ZAX-0862001</t>
  </si>
  <si>
    <t>0862-001</t>
  </si>
  <si>
    <t>AXIS Q8685-E 24V ポジショニングカメラ</t>
  </si>
  <si>
    <t>ZAX-0864001</t>
  </si>
  <si>
    <t>0864-001</t>
  </si>
  <si>
    <t>AXIS Q8685-LE 24V ポジショニングカメラ</t>
  </si>
  <si>
    <t>ZAX-0824001</t>
  </si>
  <si>
    <t>0824-001</t>
  </si>
  <si>
    <t>AXIS Q8741-E 35MM 30 FPS バイスペクトルPTZカメラ</t>
  </si>
  <si>
    <t>ZAX-01013001</t>
  </si>
  <si>
    <t>01013-001</t>
  </si>
  <si>
    <t>AXIS Q8741-LE 35MM 30 FPS 24V バイスペクトルPTZカメラ</t>
  </si>
  <si>
    <t>ZAX-0828001</t>
  </si>
  <si>
    <t>0828-001</t>
  </si>
  <si>
    <t>AXIS Q8742-E 35MM 30 FPS バイスペクトルPTZカメラ</t>
  </si>
  <si>
    <t>ZAX-0830001</t>
  </si>
  <si>
    <t>0830-001</t>
  </si>
  <si>
    <t>AXIS Q8742-E ZOOM 30 FPS バイスペクトルPTZカメラ</t>
  </si>
  <si>
    <t>ZAX-01017001</t>
  </si>
  <si>
    <t>01017-001</t>
  </si>
  <si>
    <t>AXIS Q8742-LE 35MM 30 FPS 24V バイスペクトルPTZカメラ</t>
  </si>
  <si>
    <t>ZAX-01019001</t>
  </si>
  <si>
    <t>01019-001</t>
  </si>
  <si>
    <t>AXIS Q8742-LE ZOOM 30 FPS 24V バイスペクトルPTZカメラ</t>
  </si>
  <si>
    <t>ZAX-0787001</t>
  </si>
  <si>
    <t>Thermal Network Camera</t>
  </si>
  <si>
    <t>0787-001</t>
  </si>
  <si>
    <t>AXIS Q1941-E 13MM サーマルネットワークカメラ</t>
  </si>
  <si>
    <t>ZAX-0877001</t>
  </si>
  <si>
    <t>0877-001</t>
  </si>
  <si>
    <t>AXIS Q1941-E 19MM サーマルネットワークカメラ</t>
  </si>
  <si>
    <t>ZAX-0788001</t>
  </si>
  <si>
    <t>0788-001</t>
  </si>
  <si>
    <t>AXIS Q1941-E 35MM サーマルネットワークカメラ</t>
  </si>
  <si>
    <t>ZAX-0789001</t>
  </si>
  <si>
    <t>0789-001</t>
  </si>
  <si>
    <t>AXIS Q1941-E 60MM  サーマルネットワークカメラ</t>
  </si>
  <si>
    <t>ZAX-0786001</t>
  </si>
  <si>
    <t>0786-001</t>
  </si>
  <si>
    <t>AXIS Q1941-E 7MM サーマルネットワークカメラ</t>
  </si>
  <si>
    <t>ZAX-0974001</t>
  </si>
  <si>
    <t>0974-001</t>
  </si>
  <si>
    <t>AXIS Q1941-E PT MOUNT 13MM サーマルネットワークカメラ</t>
  </si>
  <si>
    <t>ZAX-0979001</t>
  </si>
  <si>
    <t>0979-001</t>
  </si>
  <si>
    <t>AXIS Q1941-E PT MOUNT 19MM サーマルネットワークカメラ</t>
  </si>
  <si>
    <t>ZAX-0975001</t>
  </si>
  <si>
    <t>0975-001</t>
  </si>
  <si>
    <t>AXIS Q1941-E PT MOUNT 35MM サーマルネットワークカメラ</t>
  </si>
  <si>
    <t>ZAX-0977001</t>
  </si>
  <si>
    <t>0977-001</t>
  </si>
  <si>
    <t>AXIS Q1941-E PT MOUNT 60MM サーマルネットワークカメラ</t>
  </si>
  <si>
    <t>ZAX-0973001</t>
  </si>
  <si>
    <t>0973-001</t>
  </si>
  <si>
    <t>AXIS Q1941-E PT MOUNT 7MM サーマルネットワークカメラ</t>
  </si>
  <si>
    <t>ZAX-0916001</t>
  </si>
  <si>
    <t>0916-001</t>
  </si>
  <si>
    <t>AXIS Q1942-E 10MM サーマルネットワークカメラ</t>
  </si>
  <si>
    <t>ZAX-0918001</t>
  </si>
  <si>
    <t>0918-001</t>
  </si>
  <si>
    <t>AXIS Q1942-E 19MM サーマルネットワークカメラ</t>
  </si>
  <si>
    <t>ZAX-0920001</t>
  </si>
  <si>
    <t>0920-001</t>
  </si>
  <si>
    <t>AXIS Q1942-E 35MM サーマルネットワークカメラ</t>
  </si>
  <si>
    <t>ZAX-0922001</t>
  </si>
  <si>
    <t>0922-001</t>
  </si>
  <si>
    <t>AXIS Q1942-E 60MM サーマルネットワークカメラ</t>
  </si>
  <si>
    <t>ZAX-0981001</t>
  </si>
  <si>
    <t>0981-001</t>
  </si>
  <si>
    <t>AXIS Q1942-E PT MOUNT 10MM サーマルネットワークカメラ</t>
  </si>
  <si>
    <t>ZAX-0983001</t>
  </si>
  <si>
    <t>0983-001</t>
  </si>
  <si>
    <t>AXIS Q1942-E PT MOUNT 19MM サーマルネットワークカメラ</t>
  </si>
  <si>
    <t>ZAX-0985001</t>
  </si>
  <si>
    <t>0985-001</t>
  </si>
  <si>
    <t>AXIS Q1942-E PT MOUNT 35MM サーマルネットワークカメラ</t>
  </si>
  <si>
    <t>ZAX-0987001</t>
  </si>
  <si>
    <t>0987-001</t>
  </si>
  <si>
    <t>AXIS Q1942-E PT MOUNT 60MM サーマルネットワークカメラ</t>
  </si>
  <si>
    <t>ZAX-0647001</t>
  </si>
  <si>
    <t>0647-001</t>
  </si>
  <si>
    <t>AXIS Q2901-E 19MM 温度アラームカメラ</t>
  </si>
  <si>
    <t>ZAX-0645001</t>
  </si>
  <si>
    <t>0645-001</t>
  </si>
  <si>
    <t>AXIS Q2901-E 9MM 温度アラームカメラ</t>
  </si>
  <si>
    <t>ZAX-0648001</t>
  </si>
  <si>
    <t>0648-001</t>
  </si>
  <si>
    <t>AXIS Q2901-E PT MOUNT 19MM 温度アラームカメラ</t>
  </si>
  <si>
    <t>ZAX-0646001</t>
  </si>
  <si>
    <t>0646-001</t>
  </si>
  <si>
    <t>AXIS Q2901-E PT MOUNT 9MM 温度アラームカメラ</t>
  </si>
  <si>
    <t>ZAX-0333604</t>
  </si>
  <si>
    <t>Software</t>
  </si>
  <si>
    <t>0333-604</t>
  </si>
  <si>
    <t>ACAP AXIS FENCE GUARD 1 E-LICENSE</t>
  </si>
  <si>
    <t>ZAX-0333605</t>
  </si>
  <si>
    <t>0333-605</t>
  </si>
  <si>
    <t>ACAP AXIS FENCE GUARD 10 E-LICENSE</t>
  </si>
  <si>
    <t>ZAX-0333602</t>
  </si>
  <si>
    <t>0333-602</t>
  </si>
  <si>
    <t>ACAP AXIS LOITERING GUARD 1 E-LICENSE</t>
  </si>
  <si>
    <t>ZAX-0333603</t>
  </si>
  <si>
    <t>0333-603</t>
  </si>
  <si>
    <t>ACAP AXIS LOITERING GUARD 10 E-LICENSE</t>
  </si>
  <si>
    <t>ZAX-0333600</t>
  </si>
  <si>
    <t>0333-600</t>
  </si>
  <si>
    <t>ACAP AXIS MOTION GUARD 1 E-LICENSE</t>
  </si>
  <si>
    <t>ZAX-0333601</t>
  </si>
  <si>
    <t>0333-601</t>
  </si>
  <si>
    <t>ACAP AXIS MOTION GUARD 10 E-LICENSE</t>
  </si>
  <si>
    <t>ZAX-0333608</t>
  </si>
  <si>
    <t>0333-608</t>
  </si>
  <si>
    <t>ACAP AXIS PERIMETER DEFENDER 1 E-LICENSE</t>
  </si>
  <si>
    <t>ZAX-0333606</t>
  </si>
  <si>
    <t>0333-606</t>
  </si>
  <si>
    <t>ACAP AXIS PERIMETER DEFENDER 1 LICENSE</t>
  </si>
  <si>
    <t>ZAX-0333609</t>
  </si>
  <si>
    <t>0333-609</t>
  </si>
  <si>
    <t>ACAP AXIS PERIMETER DEFENDER 10 E-LICENSE</t>
  </si>
  <si>
    <t>ZAX-0333607</t>
  </si>
  <si>
    <t>0333-607</t>
  </si>
  <si>
    <t>ACAP AXIS PERIMETER DEFENDER 10 LICENSE</t>
  </si>
  <si>
    <t>ZAX-0879050</t>
  </si>
  <si>
    <t>0879-050</t>
  </si>
  <si>
    <t>ACS 1 CORE DEVICE LICENSE</t>
  </si>
  <si>
    <t>ZAX-0879090</t>
  </si>
  <si>
    <t>0879-090</t>
  </si>
  <si>
    <t>ACS 1 UNIVERSAL DEVICE LICENSE</t>
  </si>
  <si>
    <t>ZAX-0879110</t>
  </si>
  <si>
    <t>0879-110</t>
  </si>
  <si>
    <t>ACS 10 UNIVERSAL DEVICE LICENSE</t>
  </si>
  <si>
    <t>ZAX-0879070</t>
  </si>
  <si>
    <t>0879-070</t>
  </si>
  <si>
    <t>ACS 16 CORE DEVICE LICENSE</t>
  </si>
  <si>
    <t>ZAX-0879120</t>
  </si>
  <si>
    <t>0879-120</t>
  </si>
  <si>
    <t>ACS 20 UNIVERSAL DEVICE LICENSE</t>
  </si>
  <si>
    <t>ZAX-0879080</t>
  </si>
  <si>
    <t>0879-080</t>
  </si>
  <si>
    <t>ACS 32 CORE DEVICE LICENSE</t>
  </si>
  <si>
    <t>ZAX-0879060</t>
  </si>
  <si>
    <t>0879-060</t>
  </si>
  <si>
    <t>ACS 4 CORE DEVICE LICENSE</t>
  </si>
  <si>
    <t>ZAX-0879170</t>
  </si>
  <si>
    <t>0879-170</t>
  </si>
  <si>
    <t>ACS 4 TO UNIVERSAL 1 UPG.LIC</t>
  </si>
  <si>
    <t>ZAX-0879190</t>
  </si>
  <si>
    <t>0879-190</t>
  </si>
  <si>
    <t>ACS 4 TO UNIVERSAL 10 UPG.LIC</t>
  </si>
  <si>
    <t>ZAX-0879200</t>
  </si>
  <si>
    <t>0879-200</t>
  </si>
  <si>
    <t>ACS 4 TO UNIVERSAL 20 UPG.LIC</t>
  </si>
  <si>
    <t>ZAX-0879180</t>
  </si>
  <si>
    <t>0879-180</t>
  </si>
  <si>
    <t>ACS 4 TO UNIVERSAL 5 UPG.LIC</t>
  </si>
  <si>
    <t>ZAX-0879040</t>
  </si>
  <si>
    <t>0879-040</t>
  </si>
  <si>
    <t>ACS 4 TO UNIVERSAL UPG E-LICENSE</t>
  </si>
  <si>
    <t>ZAX-0879100</t>
  </si>
  <si>
    <t>0879-100</t>
  </si>
  <si>
    <t>ACS 4 UNIVERSAL DEVICE LICENSE</t>
  </si>
  <si>
    <t>ZAX-0879010</t>
  </si>
  <si>
    <t>0879-010</t>
  </si>
  <si>
    <t>ACS CORE DEVICE E-LICENSE</t>
  </si>
  <si>
    <t>ZAX-0879130</t>
  </si>
  <si>
    <t>0879-130</t>
  </si>
  <si>
    <t>ACS CORE TO UNIVERSAL 1 UPG.LIC</t>
  </si>
  <si>
    <t>ZAX-0879150</t>
  </si>
  <si>
    <t>0879-150</t>
  </si>
  <si>
    <t>ACS CORE TO UNIVERSAL 10 UPG.LIC</t>
  </si>
  <si>
    <t>ZAX-0879160</t>
  </si>
  <si>
    <t>0879-160</t>
  </si>
  <si>
    <t>ACS CORE TO UNIVERSAL 20 UPG.LIC</t>
  </si>
  <si>
    <t>ZAX-0879140</t>
  </si>
  <si>
    <t>0879-140</t>
  </si>
  <si>
    <t>ACS CORE TO UNIVERSAL 5 UPG.LIC</t>
  </si>
  <si>
    <t>ZAX-0879030</t>
  </si>
  <si>
    <t>0879-030</t>
  </si>
  <si>
    <t>ACS CORE TO UNIVERSAL UPG E-LICENSE</t>
  </si>
  <si>
    <t>ZAX-0879020</t>
  </si>
  <si>
    <t>0879-020</t>
  </si>
  <si>
    <t>ACS UNIVERSAL DEVICE E-LICENSE</t>
  </si>
  <si>
    <t>ZAX-01147041</t>
  </si>
  <si>
    <t>01147-041</t>
  </si>
  <si>
    <t>AXIS DEMOGRAPHIC IDENTIFIER E-LICE</t>
  </si>
  <si>
    <t>ZAX-01147081</t>
  </si>
  <si>
    <t>01147-081</t>
  </si>
  <si>
    <t>AXIS DIRECTION DETECTOR E-LICENSE</t>
  </si>
  <si>
    <t>ZAX-01147051</t>
  </si>
  <si>
    <t>01147-051</t>
  </si>
  <si>
    <t>AXIS OCCUPANCY ESTIMATOR E-LICENSE</t>
  </si>
  <si>
    <t>ZAX-01147011</t>
  </si>
  <si>
    <t>01147-011</t>
  </si>
  <si>
    <t>AXIS PEOPLE COUNTER E-LICENSE</t>
  </si>
  <si>
    <t>ZAX-01147031</t>
  </si>
  <si>
    <t>01147-031</t>
  </si>
  <si>
    <t>AXIS QUEUE MONITOR E-LICENSE</t>
  </si>
  <si>
    <t>ZAX-01147091</t>
  </si>
  <si>
    <t>01147-091</t>
  </si>
  <si>
    <t>AXIS RANDOM SELECTOR E-LICENSE</t>
  </si>
  <si>
    <t>ZAX-01147101</t>
  </si>
  <si>
    <t>01147-101</t>
  </si>
  <si>
    <t>AXIS STORE DATA MANAGER 10CH BASE E-LICENSE</t>
  </si>
  <si>
    <t>ZAX-01147111</t>
  </si>
  <si>
    <t>01147-111</t>
  </si>
  <si>
    <t>AXIS STORE DATA MANAGER 1CH ADD-ON E-LICENSE</t>
  </si>
  <si>
    <t>ZAX-01704001</t>
  </si>
  <si>
    <t>01704-001</t>
  </si>
  <si>
    <t>AXIS STORE REPORTER SUBSCRIPT 2019</t>
  </si>
  <si>
    <t>ZAX-01147071</t>
  </si>
  <si>
    <t>01147-071</t>
  </si>
  <si>
    <t>AXIS TAILGATING DETECTOR E-LICENSE</t>
  </si>
  <si>
    <t>ZAX-0267005</t>
  </si>
  <si>
    <t>Encoder/Decoder</t>
  </si>
  <si>
    <t>0267-005</t>
  </si>
  <si>
    <t>AXIS 291 1U ビデオサーバラック</t>
  </si>
  <si>
    <t>ZAX-0764001</t>
  </si>
  <si>
    <t>0764-001</t>
  </si>
  <si>
    <t>AXIS M7011 ビデオエンコーダ</t>
  </si>
  <si>
    <t>ZAX-0415005</t>
  </si>
  <si>
    <t>0415-005</t>
  </si>
  <si>
    <t>AXIS M7014 ビデオエンコーダ</t>
  </si>
  <si>
    <t>ZAX-0415021</t>
  </si>
  <si>
    <t>0415-021</t>
  </si>
  <si>
    <t>AXIS M7014 ビデオエンコーダ バルク 10個パック</t>
  </si>
  <si>
    <t>ZAX-0541005</t>
  </si>
  <si>
    <t>0541-005</t>
  </si>
  <si>
    <t>AXIS M7016 ビデオエンコーダ</t>
  </si>
  <si>
    <t>ZAX-0417005</t>
  </si>
  <si>
    <t>0417-005</t>
  </si>
  <si>
    <t>AXIS P7214 ビデオエンコーダ</t>
  </si>
  <si>
    <t>ZAX-0417021</t>
  </si>
  <si>
    <t>0417-021</t>
  </si>
  <si>
    <t>AXIS P7214  ビデオエンコーダ バルク 10個パック</t>
  </si>
  <si>
    <t>ZAX-0542005</t>
  </si>
  <si>
    <t>0542-005</t>
  </si>
  <si>
    <t>AXIS P7216 ビデオエンコーダ</t>
  </si>
  <si>
    <t>ZAX-0418005</t>
  </si>
  <si>
    <t>0418-005</t>
  </si>
  <si>
    <t>AXIS P7224 ビデオエンコーダブレード</t>
  </si>
  <si>
    <t>ZAX-0418021</t>
  </si>
  <si>
    <t>0418-021</t>
  </si>
  <si>
    <t>AXIS P7224 ビデオエンコーダブレード 10個パック</t>
  </si>
  <si>
    <t>ZAX-0319005</t>
  </si>
  <si>
    <t>0319-005</t>
  </si>
  <si>
    <t>AXIS P7701 ビデオデコーダ</t>
  </si>
  <si>
    <t>ZAX-0288005</t>
  </si>
  <si>
    <t>0288-005</t>
  </si>
  <si>
    <t>AXIS Q7401 ビデオエンコーダ</t>
  </si>
  <si>
    <t>ZAX-0288021</t>
  </si>
  <si>
    <t>0288-021</t>
  </si>
  <si>
    <t>AXIS Q7401 ビデオエンコーダ バルク 10個パック</t>
  </si>
  <si>
    <t>ZAX-0518004</t>
  </si>
  <si>
    <t>0518-004</t>
  </si>
  <si>
    <t>AXIS Q7411 ビデオエンコーダ</t>
  </si>
  <si>
    <t>ZAX-0518021</t>
  </si>
  <si>
    <t>0518-021</t>
  </si>
  <si>
    <t>AXIS Q7411 ビデオエンコーダ 10個パック</t>
  </si>
  <si>
    <t>ZAX-0354005</t>
  </si>
  <si>
    <t>0354-005</t>
  </si>
  <si>
    <t>AXIS Q7414 ビデオエンコーダブレード</t>
  </si>
  <si>
    <t>ZAX-0354021</t>
  </si>
  <si>
    <t>0354-021</t>
  </si>
  <si>
    <t>AXIS Q7414 10個パック</t>
  </si>
  <si>
    <t>ZAX-0742021</t>
  </si>
  <si>
    <t>0742-021</t>
  </si>
  <si>
    <t>AXIS Q7424-R Mk II ビデオエンコーダ 10個パック</t>
  </si>
  <si>
    <t>ZAX-0742001</t>
  </si>
  <si>
    <t>0742-001</t>
  </si>
  <si>
    <t>AXIS Q7424-R Mk II ビデオエンコーダー</t>
  </si>
  <si>
    <t>ZAX-0584001</t>
  </si>
  <si>
    <t>0584-001</t>
  </si>
  <si>
    <t>AXIS Q7436 ビデオエンコーダブレード</t>
  </si>
  <si>
    <t>ZAX-0584021</t>
  </si>
  <si>
    <t>0584-021</t>
  </si>
  <si>
    <t>AXIS Q7436 ビデオエンコーダブレード バルク 10個パック</t>
  </si>
  <si>
    <t>ZAX-0575005</t>
  </si>
  <si>
    <t>0575-005</t>
  </si>
  <si>
    <t>AXIS Q7920  ビデオエンコーダ用シャーシ</t>
  </si>
  <si>
    <t>ZAX-01186004</t>
  </si>
  <si>
    <t>01186-004</t>
  </si>
  <si>
    <t>AXIS T8705 ビデオデコーダー</t>
  </si>
  <si>
    <t>ZAX-0160055</t>
  </si>
  <si>
    <t>System Product</t>
  </si>
  <si>
    <t>0160-055</t>
  </si>
  <si>
    <t>AXIS MPEG-4/H.264デコーダ50ユーザライセンス</t>
  </si>
  <si>
    <t>ZAX-0160065</t>
  </si>
  <si>
    <t>0160-065</t>
  </si>
  <si>
    <t>AXIS MPEG-4/H.264/AACデコーダ50ユーザライセンス</t>
  </si>
  <si>
    <t>ZAX-0540021</t>
  </si>
  <si>
    <t>Access Control</t>
  </si>
  <si>
    <t>0540-021</t>
  </si>
  <si>
    <t>AXIS A1001 ネットワークドアコントローラー 10個パック</t>
  </si>
  <si>
    <t>ZAX-0540001</t>
  </si>
  <si>
    <t>0540-001</t>
  </si>
  <si>
    <t>AXIS A1001 ネットワークドアコントローラー</t>
  </si>
  <si>
    <t>ZAX-01507001</t>
  </si>
  <si>
    <t>01507-001</t>
  </si>
  <si>
    <t>AXIS A1601</t>
  </si>
  <si>
    <t>ZAX-5801131</t>
  </si>
  <si>
    <t>5801-131</t>
  </si>
  <si>
    <t>AXIS A8004 JUNCTION BOX</t>
  </si>
  <si>
    <t>ZAX-0673001</t>
  </si>
  <si>
    <t>0673-001</t>
  </si>
  <si>
    <t>AXIS A8004-VE ネットワークビデオ ドアステーション</t>
  </si>
  <si>
    <t>ZAX-5801671</t>
  </si>
  <si>
    <t>5801-671</t>
  </si>
  <si>
    <t>AXIS A8004-VE アクセシビリティキット</t>
  </si>
  <si>
    <t/>
  </si>
  <si>
    <t>ZAX-0871001</t>
  </si>
  <si>
    <t>0871-001</t>
  </si>
  <si>
    <t>AXIS A8105-E ネットワークビデオドアステーション</t>
  </si>
  <si>
    <t>ZAX-5801481</t>
  </si>
  <si>
    <t>5801-481</t>
  </si>
  <si>
    <t>AXIS A8105-E FLUSH MOUNT</t>
  </si>
  <si>
    <t>ZAX-0821001</t>
  </si>
  <si>
    <t>0821-001</t>
  </si>
  <si>
    <t>AXIS A9161 ネットワーク I/O リレーモジュール</t>
  </si>
  <si>
    <t>ZAX-0820001</t>
  </si>
  <si>
    <t>0820-001</t>
  </si>
  <si>
    <t>AXIS A9188 ネットワーク I/O リレーモジュール​</t>
  </si>
  <si>
    <t>ZAX-0831001</t>
  </si>
  <si>
    <t>0831-001</t>
  </si>
  <si>
    <t>AXIS A9188-VE ネットワーク I/O リレーモジュール</t>
  </si>
  <si>
    <t>ZAX-5801141</t>
  </si>
  <si>
    <t>5801-141</t>
  </si>
  <si>
    <t>AXIS A9801 セキュリティリレー</t>
  </si>
  <si>
    <t>ZAX-01033001</t>
  </si>
  <si>
    <t>01033-001</t>
  </si>
  <si>
    <t>AXIS D2050-VE</t>
  </si>
  <si>
    <t>ZAX-01519005</t>
  </si>
  <si>
    <t>Audio</t>
  </si>
  <si>
    <t>01519-005</t>
  </si>
  <si>
    <t>AXIS AUDIO MANAGER C7050 SERVER</t>
  </si>
  <si>
    <t>ZAX-0923001</t>
  </si>
  <si>
    <t>0923-001</t>
  </si>
  <si>
    <t>AXIS C1004-E ネットワークキャビネットスピーカー BLACK</t>
  </si>
  <si>
    <t>ZAX-0833001</t>
  </si>
  <si>
    <t>0833-001</t>
  </si>
  <si>
    <t>AXIS C1004-E ネットワークキャビネットスピーカー WHITE</t>
  </si>
  <si>
    <t>ZAX-0834001</t>
  </si>
  <si>
    <t>0834-001</t>
  </si>
  <si>
    <t xml:space="preserve">AXIS C2005 ネットワークシーリングスピーカー </t>
  </si>
  <si>
    <t>ZAX-0767001</t>
  </si>
  <si>
    <t>0767-001</t>
  </si>
  <si>
    <t>AXIS C3003-E ネットワークホーンスピーカー</t>
  </si>
  <si>
    <t>ZAX-01025001</t>
  </si>
  <si>
    <t>01025-001</t>
  </si>
  <si>
    <t>AXIS C8033 ネットワークオーディオブリッジ</t>
  </si>
  <si>
    <t>ZAX-01558001</t>
  </si>
  <si>
    <t>01558-001</t>
  </si>
  <si>
    <t>AXIS C8210 NETWORK AUDIO AMP</t>
  </si>
  <si>
    <t>ZAX-01617005</t>
  </si>
  <si>
    <t>Recorder</t>
  </si>
  <si>
    <t>01617-005</t>
  </si>
  <si>
    <t>AXIS S1116 MT</t>
  </si>
  <si>
    <t>ZAX-01618001</t>
  </si>
  <si>
    <t>01618-001</t>
  </si>
  <si>
    <t>AXIS S1116 RACKED</t>
  </si>
  <si>
    <t>ZAX-01613001</t>
  </si>
  <si>
    <t>01613-001</t>
  </si>
  <si>
    <t>AXIS S1132</t>
  </si>
  <si>
    <t>ZAX-01616001</t>
  </si>
  <si>
    <t>01616-001</t>
  </si>
  <si>
    <t>AXIS S1148 140TB</t>
  </si>
  <si>
    <t>ZAX-01614001</t>
  </si>
  <si>
    <t>01614-001</t>
  </si>
  <si>
    <t>AXIS S1148 24TB</t>
  </si>
  <si>
    <t>ZAX-01615001</t>
  </si>
  <si>
    <t>01615-001</t>
  </si>
  <si>
    <t>AXIS S1148 64TB</t>
  </si>
  <si>
    <t>ZAX-0937117</t>
  </si>
  <si>
    <t>0937-117</t>
  </si>
  <si>
    <t>AXIS Camera Station S2008 アプライアンス</t>
  </si>
  <si>
    <t>ZAX-0938117</t>
  </si>
  <si>
    <t>0938-117</t>
  </si>
  <si>
    <t>AXIS Camera Station S2016 アプライアンス</t>
  </si>
  <si>
    <t>ZAX-0939117</t>
  </si>
  <si>
    <t>0939-117</t>
  </si>
  <si>
    <t>AXIS Camera Station S2024 アプライアンス</t>
  </si>
  <si>
    <t>ZAX-01619005</t>
  </si>
  <si>
    <t>01619-005</t>
  </si>
  <si>
    <t>AXIS S9002 MK II</t>
  </si>
  <si>
    <t>ZAX-01173005</t>
  </si>
  <si>
    <t>01173-005</t>
  </si>
  <si>
    <t>AXIS Camera Station S9101 デスクトップターミナル</t>
  </si>
  <si>
    <t>ZAX-01691005</t>
  </si>
  <si>
    <t>01691-005</t>
  </si>
  <si>
    <t>AXIS S9201 MKII</t>
  </si>
  <si>
    <t>ZAX-5505791</t>
  </si>
  <si>
    <t>Accessory</t>
  </si>
  <si>
    <t>5505-791</t>
  </si>
  <si>
    <t>AXIS F8001 SURFACE MOUNT</t>
  </si>
  <si>
    <t>ZAX-5505801</t>
  </si>
  <si>
    <t>5505-801</t>
  </si>
  <si>
    <t>AXIS F8002 DINレールクリップ</t>
  </si>
  <si>
    <t>ZAX-5502331</t>
  </si>
  <si>
    <t>5502-331</t>
  </si>
  <si>
    <t>オーディオI/Oケーブル P33-VE (5m)</t>
  </si>
  <si>
    <t>ZAX-5502491</t>
  </si>
  <si>
    <t>5502-491</t>
  </si>
  <si>
    <t>オーディオI/Oケーブル P55 (5m)</t>
  </si>
  <si>
    <t>ZAX-5502141</t>
  </si>
  <si>
    <t>5502-141</t>
  </si>
  <si>
    <t>AXIS 209FD-R/MFD-R M12コネクタ（メス） 10個パック</t>
  </si>
  <si>
    <t>ZAX-5502131</t>
  </si>
  <si>
    <t>5502-131</t>
  </si>
  <si>
    <t>AXIS 209FD-R/MFD-R M12コネクタ（オス） 10個パック</t>
  </si>
  <si>
    <t>ZAX-5005011</t>
  </si>
  <si>
    <t>5005-011</t>
  </si>
  <si>
    <t>ドームケーシング（クリア）</t>
  </si>
  <si>
    <t>ZAX-5005001</t>
  </si>
  <si>
    <t>5005-001</t>
  </si>
  <si>
    <t>ドームケーシング（スモーク）</t>
  </si>
  <si>
    <t>ZAX-5005051</t>
  </si>
  <si>
    <t>5005-051</t>
  </si>
  <si>
    <t>メタルドームケーシング（クリア）</t>
  </si>
  <si>
    <t>ZAX-5005061</t>
  </si>
  <si>
    <t>5005-061</t>
  </si>
  <si>
    <t>メタルドームケーシング（スモーク）</t>
  </si>
  <si>
    <t>ZAX-5500051</t>
  </si>
  <si>
    <t>5500-051</t>
  </si>
  <si>
    <t>ACC LENS CS VARIF 3-8MM DC-IR</t>
  </si>
  <si>
    <t>ZAX-5500061</t>
  </si>
  <si>
    <t>5500-061</t>
  </si>
  <si>
    <t>ACC LENS CS VARIF 3-8MM DC-IR D/N</t>
  </si>
  <si>
    <t>ZAX-5504951</t>
  </si>
  <si>
    <t>5504-951</t>
  </si>
  <si>
    <t>ACC LENS M12 2.8MM F2.0 10 PCS</t>
  </si>
  <si>
    <t>ZAX-5506011</t>
  </si>
  <si>
    <t>5506-011</t>
  </si>
  <si>
    <t>ACC LENS M12 3.6MM F2.0 10PCS</t>
  </si>
  <si>
    <t>ZAX-5504961</t>
  </si>
  <si>
    <t>5504-961</t>
  </si>
  <si>
    <t>ACC LENS M12 6MM F1.6 10 PCS</t>
  </si>
  <si>
    <t>ZAX-5504971</t>
  </si>
  <si>
    <t>5504-971</t>
  </si>
  <si>
    <t>ACC LENS M12 8MM F1.6 10 PCS</t>
  </si>
  <si>
    <t>ZAX-5506431</t>
  </si>
  <si>
    <t>5506-431</t>
  </si>
  <si>
    <t>ACC LENS M12 MEGAPIXEL 6PCS</t>
  </si>
  <si>
    <t>ZAX-5503681</t>
  </si>
  <si>
    <t>5503-681</t>
  </si>
  <si>
    <t>PS-K T-C電源アダプタ</t>
  </si>
  <si>
    <t>ZAX-5500721</t>
  </si>
  <si>
    <t>5500-721</t>
  </si>
  <si>
    <t>ACC MAINS ADAPTOR PS-P</t>
  </si>
  <si>
    <t>ZAX-5502061</t>
  </si>
  <si>
    <t>5502-061</t>
  </si>
  <si>
    <t>AXIS 209FD-R/MFD-R RJ-45コネクタ（オス）</t>
  </si>
  <si>
    <t>ZAX-5502051</t>
  </si>
  <si>
    <t>5502-051</t>
  </si>
  <si>
    <t>AXIS 209FD-R/MFD-R RJ-45コネクタ（オス） 10個パック</t>
  </si>
  <si>
    <t>ZAX-21764</t>
  </si>
  <si>
    <t>21764</t>
  </si>
  <si>
    <t>ACC MOUNT KIT 23XD POLE WIDE DIREC</t>
  </si>
  <si>
    <t>ZAX-5502401</t>
  </si>
  <si>
    <t>5502-401</t>
  </si>
  <si>
    <t>マウンティングブラケット</t>
  </si>
  <si>
    <t>ZAX-5502321</t>
  </si>
  <si>
    <t>5502-321</t>
  </si>
  <si>
    <t>シールド付きペンダントアダプターキット</t>
  </si>
  <si>
    <t>ZAX-21776</t>
  </si>
  <si>
    <t>21776</t>
  </si>
  <si>
    <t>スチールストラップ専用工具</t>
  </si>
  <si>
    <t>ZAX-5500821</t>
  </si>
  <si>
    <t>5500-821</t>
  </si>
  <si>
    <t>黒色ケーシング（クリア）</t>
  </si>
  <si>
    <t>ZAX-5503192</t>
  </si>
  <si>
    <t>5503-192</t>
  </si>
  <si>
    <t>ADAPTER AXIS 209 TO M31 50 PCS</t>
  </si>
  <si>
    <t>ZAX-5503061</t>
  </si>
  <si>
    <t>5503-061</t>
  </si>
  <si>
    <t>ADAPTER CURV L GREY M311X 10PCS</t>
  </si>
  <si>
    <t>ZAX-01706001</t>
  </si>
  <si>
    <t>01706-001</t>
  </si>
  <si>
    <t>AXIS 1.5" NPS/NPT MALE COUPLER</t>
  </si>
  <si>
    <t>ZAX-5506251</t>
  </si>
  <si>
    <t>5506-251</t>
  </si>
  <si>
    <t>AXIS 10-PIN PUSH-PULL SYSTEM CONN</t>
  </si>
  <si>
    <t>ZAX-5502091</t>
  </si>
  <si>
    <t>5502-091</t>
  </si>
  <si>
    <t>メタルケーシング（クリア）</t>
  </si>
  <si>
    <t>ZAX-01512001</t>
  </si>
  <si>
    <t>01512-001</t>
  </si>
  <si>
    <t>AXIS 3/4" CONDUIT LOCKNUT A 4P</t>
  </si>
  <si>
    <t>ZAX-5507711</t>
  </si>
  <si>
    <t>5507-711</t>
  </si>
  <si>
    <t>AXIS 4IN1 SECURITY SCREWDRIVER</t>
  </si>
  <si>
    <t>ZAX-5801471</t>
  </si>
  <si>
    <t>5801-471</t>
  </si>
  <si>
    <t>AXIS A8105-E CLEAR DOME 5PCS</t>
  </si>
  <si>
    <t>ZAX-5505521</t>
  </si>
  <si>
    <t>5505-521</t>
  </si>
  <si>
    <t>AXIS ACI COND ADAP 1/2 " U-SHAPE 20MM 5P</t>
  </si>
  <si>
    <t>ZAX-5505591</t>
  </si>
  <si>
    <t>5505-591</t>
  </si>
  <si>
    <t>AXIS ACI COND ADAP 1/2"-3/4" NPS 2P</t>
  </si>
  <si>
    <t>ZAX-5505541</t>
  </si>
  <si>
    <t>5505-541</t>
  </si>
  <si>
    <t>AXIS ACI CONDUIT ADAPTER 1/2"-3/4" A 2P</t>
  </si>
  <si>
    <t>ZAX-5505641</t>
  </si>
  <si>
    <t>5505-641</t>
  </si>
  <si>
    <t>AXIS ACI CONDUIT ADAPTER 3/4" NPS 2P</t>
  </si>
  <si>
    <t>ZAX-5505971</t>
  </si>
  <si>
    <t>5505-971</t>
  </si>
  <si>
    <t>AXIS ACI CONDUIT BRACKET A 5P</t>
  </si>
  <si>
    <t>ZAX-5506041</t>
  </si>
  <si>
    <t>5506-041</t>
  </si>
  <si>
    <t>AXIS ACI CONDUIT BRACKET B 5P</t>
  </si>
  <si>
    <t>ZAX-01175001</t>
  </si>
  <si>
    <t>01175-001</t>
  </si>
  <si>
    <t>AXIS ACI CONDUIT COVER A 10PCS</t>
  </si>
  <si>
    <t>ZAX-5506891</t>
  </si>
  <si>
    <t>5506-891</t>
  </si>
  <si>
    <t>AXIS ADAPTER RJ45 MALE TO MALE</t>
  </si>
  <si>
    <t>ZAX-01589001</t>
  </si>
  <si>
    <t>01589-001</t>
  </si>
  <si>
    <t>AXIS AUDIO EXTENSION CABLE B 5M</t>
  </si>
  <si>
    <t>ZAX-5801121</t>
  </si>
  <si>
    <t>5801-121</t>
  </si>
  <si>
    <t>AXIS BIRD CONTROL SPIKE 10P</t>
  </si>
  <si>
    <t>ZAX-01497001</t>
  </si>
  <si>
    <t>01497-001</t>
  </si>
  <si>
    <t>AXIS BISPECTRAL TOP COVER A</t>
  </si>
  <si>
    <t>ZAX-01498001</t>
  </si>
  <si>
    <t>01498-001</t>
  </si>
  <si>
    <t>AXIS BISPECTRAL TOP COVER B</t>
  </si>
  <si>
    <t>ZAX-5505651</t>
  </si>
  <si>
    <t>5505-651</t>
  </si>
  <si>
    <t>AXIS CABINET LOCK A</t>
  </si>
  <si>
    <t>ZAX-5505191</t>
  </si>
  <si>
    <t>5505-191</t>
  </si>
  <si>
    <t>AXIS COND ADP U-SHAPE 30MM A 5PCS</t>
  </si>
  <si>
    <t>ZAX-5505291</t>
  </si>
  <si>
    <t>5505-291</t>
  </si>
  <si>
    <t>AXIS CONN A 4P3.81 STR IN/OUT 10P</t>
  </si>
  <si>
    <t>ZAX-5505261</t>
  </si>
  <si>
    <t>5505-261</t>
  </si>
  <si>
    <t>AXIS CONNECTOR A 2P2.5 STR 10PCS</t>
  </si>
  <si>
    <t>ZAX-5800901</t>
  </si>
  <si>
    <t>5800-901</t>
  </si>
  <si>
    <t>AXIS CONNECTOR A 2P3.81 STR 10PCS</t>
  </si>
  <si>
    <t>ZAX-5505301</t>
  </si>
  <si>
    <t>5505-301</t>
  </si>
  <si>
    <t>AXIS CONNECTOR A 2P5.08 STR 10PCS</t>
  </si>
  <si>
    <t>ZAX-5505281</t>
  </si>
  <si>
    <t>5505-281</t>
  </si>
  <si>
    <t>AXIS CONNECTOR A 3P3.81 STR 10PCS</t>
  </si>
  <si>
    <t>ZAX-5800891</t>
  </si>
  <si>
    <t>5800-891</t>
  </si>
  <si>
    <t>AXIS CONNECTOR A 4P2.5 STR 10PCS</t>
  </si>
  <si>
    <t>ZAX-5505251</t>
  </si>
  <si>
    <t>5505-251</t>
  </si>
  <si>
    <t>AXIS CONNECTOR A 4P3.81 STR 10PCS</t>
  </si>
  <si>
    <t>ZAX-5505271</t>
  </si>
  <si>
    <t>5505-271</t>
  </si>
  <si>
    <t>AXIS CONNECTOR A 6P2.5 STR 10PCS</t>
  </si>
  <si>
    <t>ZAX-0333011</t>
  </si>
  <si>
    <t>0333-011</t>
  </si>
  <si>
    <t>Axis クロスラインディテクション</t>
  </si>
  <si>
    <t>ZAX-0333031</t>
  </si>
  <si>
    <t>0333-031</t>
  </si>
  <si>
    <t>Axis クロスラインディテクション 10-pack</t>
  </si>
  <si>
    <t>ZAX-0333051</t>
  </si>
  <si>
    <t>0333-051</t>
  </si>
  <si>
    <t>Axis クロスラインディテクション 50-pack</t>
  </si>
  <si>
    <t>ZAX-01438001</t>
  </si>
  <si>
    <t>01438-001</t>
  </si>
  <si>
    <t>AXIS D20 FRONT COVER KIT A</t>
  </si>
  <si>
    <t>ZAX-01439001</t>
  </si>
  <si>
    <t>01439-001</t>
  </si>
  <si>
    <t>AXIS D20 MOUNT BRACKET KIT A</t>
  </si>
  <si>
    <t>ZAX-01575001</t>
  </si>
  <si>
    <t>01575-001</t>
  </si>
  <si>
    <t>AXIS DEVICE MICROPHONE A</t>
  </si>
  <si>
    <t>ZAX-01590001</t>
  </si>
  <si>
    <t>01590-001</t>
  </si>
  <si>
    <t>AXIS DIGITAL AUDIO EXTENSION KIT</t>
  </si>
  <si>
    <t>ZAX-5800391</t>
  </si>
  <si>
    <t>5800-391</t>
  </si>
  <si>
    <t>AXIS DOME CLEAR P5544</t>
  </si>
  <si>
    <t>ZAX-5505071</t>
  </si>
  <si>
    <t>5505-071</t>
  </si>
  <si>
    <t>AXIS DOME INTRUSION SWITCH A</t>
  </si>
  <si>
    <t>ZAX-5503841</t>
  </si>
  <si>
    <t>5503-841</t>
  </si>
  <si>
    <t>AXIS DOOR SWITCH A</t>
  </si>
  <si>
    <t>ZAX-5801461</t>
  </si>
  <si>
    <t>5801-461</t>
  </si>
  <si>
    <t>AXIS F4005-E CLEAR DOME 5PCS</t>
  </si>
  <si>
    <t>ZAX-01552001</t>
  </si>
  <si>
    <t>01552-001</t>
  </si>
  <si>
    <t>AXIS F7301 CABLE BLACK 1M 4PCS</t>
  </si>
  <si>
    <t>ZAX-5506921</t>
  </si>
  <si>
    <t>5506-921</t>
  </si>
  <si>
    <t>AXIS F7308 ケーブル ブラック8M 4個パック</t>
  </si>
  <si>
    <t>ZAX-5506821</t>
  </si>
  <si>
    <t>5506-821</t>
  </si>
  <si>
    <t>AXIS F7315 ケーブル ホワイト 15M 4個パック</t>
  </si>
  <si>
    <t>ZAX-5505811</t>
  </si>
  <si>
    <t>5505-811</t>
  </si>
  <si>
    <t>AXIS F8201 バリアングル マウントブラケット 5個パック</t>
  </si>
  <si>
    <t>ZAX-5505821</t>
  </si>
  <si>
    <t>5505-821</t>
  </si>
  <si>
    <t>AXIS F8202 ストレートマウントブラケット 5個パック</t>
  </si>
  <si>
    <t>ZAX-5505831</t>
  </si>
  <si>
    <t>5505-831</t>
  </si>
  <si>
    <t>AXIS F8203 固定マウントブラケット 5個パック</t>
  </si>
  <si>
    <t>ZAX-5506571</t>
  </si>
  <si>
    <t>5506-571</t>
  </si>
  <si>
    <t>AXIS F8204 ステンレスバンド 10 PCS</t>
  </si>
  <si>
    <t>ZAX-5506211</t>
  </si>
  <si>
    <t>5506-211</t>
  </si>
  <si>
    <t>AXIS F8205 バレットアクセサリー</t>
  </si>
  <si>
    <t>ZAX-5507621</t>
  </si>
  <si>
    <t>5507-621</t>
  </si>
  <si>
    <t>AXIS F8206 ピンホールマウントブラケット 5個パック</t>
  </si>
  <si>
    <t>ZAX-5507101</t>
  </si>
  <si>
    <t>5507-101</t>
  </si>
  <si>
    <t>AXIS F8211 ピンホールトリムリング10個パック</t>
  </si>
  <si>
    <t>ZAX-5507111</t>
  </si>
  <si>
    <t>5507-111</t>
  </si>
  <si>
    <t>AXIS F8212 トリムリング 10個パック</t>
  </si>
  <si>
    <t>ZAX-5506501</t>
  </si>
  <si>
    <t>5506-501</t>
  </si>
  <si>
    <t>AXIS F8214 DOME ACC 4PCS</t>
  </si>
  <si>
    <t>ZAX-5506221</t>
  </si>
  <si>
    <t>5506-221</t>
  </si>
  <si>
    <t>AXIS F8215 バリフォーカルバレットアクセサリー</t>
  </si>
  <si>
    <t>ZAX-5506511</t>
  </si>
  <si>
    <t>5506-511</t>
  </si>
  <si>
    <t>AXIS F8224 RECESSED MOUNT 4PCS</t>
  </si>
  <si>
    <t>ZAX-5506531</t>
  </si>
  <si>
    <t>5506-531</t>
  </si>
  <si>
    <t>AXIS F8225 ピンホールレンズ用 アクセサリー</t>
  </si>
  <si>
    <t>ZAX-5506541</t>
  </si>
  <si>
    <t>5506-541</t>
  </si>
  <si>
    <t>AXIS F8235 魚眼レンズ用 アクセサリー</t>
  </si>
  <si>
    <t>ZAX-01198001</t>
  </si>
  <si>
    <t>01198-001</t>
  </si>
  <si>
    <t>AXIS F82A06 ANGLED PINHOLE MT 5PCS</t>
  </si>
  <si>
    <t>ZAX-5505841</t>
  </si>
  <si>
    <t>5505-841</t>
  </si>
  <si>
    <t>AXIS F8401 クリアレンズプロテクター 5個パック</t>
  </si>
  <si>
    <t>ZAX-01630001</t>
  </si>
  <si>
    <t>01630-001</t>
  </si>
  <si>
    <t>AXIS F92A01 BLACK HEIGHT S. HOUSING</t>
  </si>
  <si>
    <t>ZAX-01631001</t>
  </si>
  <si>
    <t>01631-001</t>
  </si>
  <si>
    <t>AXIS F92A01 SILVER HEIGHT S. HOUSING</t>
  </si>
  <si>
    <t>ZAX-5506561</t>
  </si>
  <si>
    <t>5506-561</t>
  </si>
  <si>
    <t>AXIS INSTALLATION CHARGER ADAPTOR 12V1A</t>
  </si>
  <si>
    <t>ZAX-5506551</t>
  </si>
  <si>
    <t>5506-551</t>
  </si>
  <si>
    <t>AXIS INSTALLATION TOOL BATTERY 12V3.4Ah</t>
  </si>
  <si>
    <t>ZAX-5505711</t>
  </si>
  <si>
    <t>5505-711</t>
  </si>
  <si>
    <t>AXIS IR LENS C 120 DEG</t>
  </si>
  <si>
    <t>ZAX-01235001</t>
  </si>
  <si>
    <t>01235-001</t>
  </si>
  <si>
    <t>AXIS IR LENS D 120 DEG</t>
  </si>
  <si>
    <t>ZAX-5502661</t>
  </si>
  <si>
    <t>5502-661</t>
  </si>
  <si>
    <t>AXIS LENS CLOTH 10PCS</t>
  </si>
  <si>
    <t>ZAX-5502721</t>
  </si>
  <si>
    <t>5502-721</t>
  </si>
  <si>
    <t>AXIS LENS CLOTH 50PCS</t>
  </si>
  <si>
    <t>ZAX-5506721</t>
  </si>
  <si>
    <t>5506-721</t>
  </si>
  <si>
    <t>AXIS LENS FUJINON CS 2.8-8MM P-IRIS</t>
  </si>
  <si>
    <t>ZAX-5901371</t>
  </si>
  <si>
    <t>5901-371</t>
  </si>
  <si>
    <t>AXIS LENS M12 2.1MM F2.2 10PCS</t>
  </si>
  <si>
    <t>ZAX-5506731</t>
  </si>
  <si>
    <t>5506-731</t>
  </si>
  <si>
    <t>AXIS LENS TAMRON C 4-13MM DC-IRIS</t>
  </si>
  <si>
    <t>ZAX-5901211</t>
  </si>
  <si>
    <t>5901-211</t>
  </si>
  <si>
    <t>AXIS M10 BRACKET KIT 5P</t>
  </si>
  <si>
    <t>ZAX-5901291</t>
  </si>
  <si>
    <t>5901-291</t>
  </si>
  <si>
    <t>AXIS M20 FRONT KIT A</t>
  </si>
  <si>
    <t>ZAX-5901121</t>
  </si>
  <si>
    <t>5901-121</t>
  </si>
  <si>
    <t>AXIS M30 CASING B BLACK 5P</t>
  </si>
  <si>
    <t>ZAX-01153001</t>
  </si>
  <si>
    <t>01153-001</t>
  </si>
  <si>
    <t>AXIS M30 CASING B WHITE 5P</t>
  </si>
  <si>
    <t>ZAX-01492001</t>
  </si>
  <si>
    <t>01492-001</t>
  </si>
  <si>
    <t>AXIS M30 COVER RING A BLACK 4P</t>
  </si>
  <si>
    <t>ZAX-5901241</t>
  </si>
  <si>
    <t>5901-241</t>
  </si>
  <si>
    <t>AXIS M30 DOME COVER CASING A 5PCS</t>
  </si>
  <si>
    <t>ZAX-01463001</t>
  </si>
  <si>
    <t>01463-001</t>
  </si>
  <si>
    <t>AXIS M30 SKIN COVER A BLACK 4P</t>
  </si>
  <si>
    <t>ZAX-5901151</t>
  </si>
  <si>
    <t>5901-151</t>
  </si>
  <si>
    <t>AXIS M30 SM DETECT CASING A 5P</t>
  </si>
  <si>
    <t>ZAX-5901131</t>
  </si>
  <si>
    <t>5901-131</t>
  </si>
  <si>
    <t>AXIS M30 VANDAL CASING A 5P</t>
  </si>
  <si>
    <t>ZAX-5800731</t>
  </si>
  <si>
    <t>5800-731</t>
  </si>
  <si>
    <t>AXIS M3006 CLEAR DOME 5PCS</t>
  </si>
  <si>
    <t>ZAX-5504011</t>
  </si>
  <si>
    <t>5504-011</t>
  </si>
  <si>
    <t>AXIS M3006 SMOKED DOME 5PCS</t>
  </si>
  <si>
    <t>ZAX-5503941</t>
  </si>
  <si>
    <t>5503-941</t>
  </si>
  <si>
    <t>AXIS M3006-V LENS M12 2.0MM</t>
  </si>
  <si>
    <t>ZAX-5503981</t>
  </si>
  <si>
    <t>5503-981</t>
  </si>
  <si>
    <t>AXIS M3006-V LENS M12 2.8MM</t>
  </si>
  <si>
    <t>ZAX-5800741</t>
  </si>
  <si>
    <t>5800-741</t>
  </si>
  <si>
    <t>AXIS M3007 CLEAR DOME 5PCS</t>
  </si>
  <si>
    <t>ZAX-5800711</t>
  </si>
  <si>
    <t>5800-711</t>
  </si>
  <si>
    <t>AXIS M3024 CLEAR DOME 5PCS</t>
  </si>
  <si>
    <t>ZAX-5504061</t>
  </si>
  <si>
    <t>5504-061</t>
  </si>
  <si>
    <t>AXIS M3024/25/26/27 COVER BLK 10PCS</t>
  </si>
  <si>
    <t>ZAX-5504071</t>
  </si>
  <si>
    <t>5504-071</t>
  </si>
  <si>
    <t>AXIS M3024/25/26/27 COVER WHT 10PCS</t>
  </si>
  <si>
    <t>ZAX-5800721</t>
  </si>
  <si>
    <t>5800-721</t>
  </si>
  <si>
    <t>AXIS M3025/26 CLEAR DOME 5PCS</t>
  </si>
  <si>
    <t>ZAX-5505861</t>
  </si>
  <si>
    <t>5505-861</t>
  </si>
  <si>
    <t>AXIS M3025/26 SMOKED DOME 5PCS</t>
  </si>
  <si>
    <t>ZAX-5504551</t>
  </si>
  <si>
    <t>5504-551</t>
  </si>
  <si>
    <t>AXIS M3025-VE LENS M12 6MM</t>
  </si>
  <si>
    <t>ZAX-5800751</t>
  </si>
  <si>
    <t>5800-751</t>
  </si>
  <si>
    <t>AXIS M3027 CLEAR DOME 5PCS</t>
  </si>
  <si>
    <t>ZAX-5507431</t>
  </si>
  <si>
    <t>5507-431</t>
  </si>
  <si>
    <t>AXIS M3044-V/45-V/46-V BL CASING 5P</t>
  </si>
  <si>
    <t>ZAX-5801841</t>
  </si>
  <si>
    <t>5801-841</t>
  </si>
  <si>
    <t>AXIS M3044-V/45-V/46-V CL DOME 5P</t>
  </si>
  <si>
    <t>ZAX-5507421</t>
  </si>
  <si>
    <t>5507-421</t>
  </si>
  <si>
    <t>AXIS M3044-V/45-V/46-V SM DOME 5P</t>
  </si>
  <si>
    <t>ZAX-5507441</t>
  </si>
  <si>
    <t>5507-441</t>
  </si>
  <si>
    <t>AXIS M3044-V/45-V/46-V VIEW PROT 5P</t>
  </si>
  <si>
    <t>ZAX-01567001</t>
  </si>
  <si>
    <t>01567-001</t>
  </si>
  <si>
    <t>AXIS M30-PLVE CLEAR DOME A 4P</t>
  </si>
  <si>
    <t>ZAX-5801401</t>
  </si>
  <si>
    <t>5801-401</t>
  </si>
  <si>
    <t>AXIS M3104/5/6-L BLACK CASING 5P</t>
  </si>
  <si>
    <t>ZAX-5801411</t>
  </si>
  <si>
    <t>5801-411</t>
  </si>
  <si>
    <t>AXIS M3104/5/6-LVE BLACK CASING 5P</t>
  </si>
  <si>
    <t>ZAX-5503191</t>
  </si>
  <si>
    <t>5503-191</t>
  </si>
  <si>
    <t>AXIS M320X DOME KIT SM BLK</t>
  </si>
  <si>
    <t>ZAX-01245001</t>
  </si>
  <si>
    <t>01245-001</t>
  </si>
  <si>
    <t>AXIS M42 CASING A BLACK 4P</t>
  </si>
  <si>
    <t>ZAX-01608001</t>
  </si>
  <si>
    <t>01608-001</t>
  </si>
  <si>
    <t>AXIS M42 SMOKED DOME A 4P</t>
  </si>
  <si>
    <t>ZAX-01239001</t>
  </si>
  <si>
    <t>01239-001</t>
  </si>
  <si>
    <t>AXIS M50 CLEAR DOME COVER A</t>
  </si>
  <si>
    <t>ZAX-5800111</t>
  </si>
  <si>
    <t>5800-111</t>
  </si>
  <si>
    <t>AXIS M501X DOME</t>
  </si>
  <si>
    <t>ZAX-5800121</t>
  </si>
  <si>
    <t>5800-121</t>
  </si>
  <si>
    <t>AXIS M501X MOUNTING KIT</t>
  </si>
  <si>
    <t>ZAX-01606001</t>
  </si>
  <si>
    <t>01606-001</t>
  </si>
  <si>
    <t>AXIS M55 CLEAR DOME A</t>
  </si>
  <si>
    <t>ZAX-01607001</t>
  </si>
  <si>
    <t>01607-001</t>
  </si>
  <si>
    <t>AXIS M55 SMOKED DOME A</t>
  </si>
  <si>
    <t>ZAX-01509001</t>
  </si>
  <si>
    <t>01509-001</t>
  </si>
  <si>
    <t>AXIS MAINS ADAPTER 12V DC 40W</t>
  </si>
  <si>
    <t>ZAX-5503931</t>
  </si>
  <si>
    <t>5503-931</t>
  </si>
  <si>
    <t>AXIS MIDSPAN DIN CLIP A</t>
  </si>
  <si>
    <t>ZAX-5505031</t>
  </si>
  <si>
    <t>5505-031</t>
  </si>
  <si>
    <t>AXIS MULTICABLE A I/O AUDIO PWR 1M</t>
  </si>
  <si>
    <t>ZAX-5505021</t>
  </si>
  <si>
    <t>5505-021</t>
  </si>
  <si>
    <t>AXIS MULTICABLE A I/O AUDIO PWR 5M</t>
  </si>
  <si>
    <t>ZAX-5505511</t>
  </si>
  <si>
    <t>5505-511</t>
  </si>
  <si>
    <t>AXIS MULTICABLE B I/O AUDIO PWR 2.5M</t>
  </si>
  <si>
    <t>ZAX-5506201</t>
  </si>
  <si>
    <t>5506-201</t>
  </si>
  <si>
    <t>AXIS MULTICABLE C I/O AUDIO PWR 1M</t>
  </si>
  <si>
    <t>ZAX-5506191</t>
  </si>
  <si>
    <t>5506-191</t>
  </si>
  <si>
    <t>AXIS MULTICABLE C I/O AUDIO PWR 5M</t>
  </si>
  <si>
    <t>ZAX-5503811</t>
  </si>
  <si>
    <t>5503-811</t>
  </si>
  <si>
    <t>AXIS P1214 SENSOR UNIT</t>
  </si>
  <si>
    <t>ZAX-5503821</t>
  </si>
  <si>
    <t>5503-821</t>
  </si>
  <si>
    <t>AXIS P1214-E SENSOR UNIT</t>
  </si>
  <si>
    <t>ZAX-5800381</t>
  </si>
  <si>
    <t>5800-381</t>
  </si>
  <si>
    <t>AXIS P135X CONN KIT</t>
  </si>
  <si>
    <t>ZAX-5801151</t>
  </si>
  <si>
    <t>5801-151</t>
  </si>
  <si>
    <t>AXIS P14 FRONT KIT A</t>
  </si>
  <si>
    <t>ZAX-5801891</t>
  </si>
  <si>
    <t>5801-891</t>
  </si>
  <si>
    <t>AXIS P14 FRONT KIT B</t>
  </si>
  <si>
    <t>ZAX-5901461</t>
  </si>
  <si>
    <t>5901-461</t>
  </si>
  <si>
    <t>AXIS P32 CASING A BLACK 5PCS</t>
  </si>
  <si>
    <t>ZAX-5506131</t>
  </si>
  <si>
    <t>5506-131</t>
  </si>
  <si>
    <t>AXIS P3214-V/15-V CLEAR DOME 5P</t>
  </si>
  <si>
    <t>ZAX-5506021</t>
  </si>
  <si>
    <t>5506-021</t>
  </si>
  <si>
    <t>AXIS P3214-V/15-V SMOKED DOME 5P</t>
  </si>
  <si>
    <t>ZAX-5506121</t>
  </si>
  <si>
    <t>5506-121</t>
  </si>
  <si>
    <t>AXIS P3214-VE/15-VE CLEAR DOME 5P</t>
  </si>
  <si>
    <t>ZAX-5504981</t>
  </si>
  <si>
    <t>5504-981</t>
  </si>
  <si>
    <t>AXIS P32-LV SEMI SMOKED DOME A 5P</t>
  </si>
  <si>
    <t>ZAX-5504991</t>
  </si>
  <si>
    <t>5504-991</t>
  </si>
  <si>
    <t>AXIS P32-LVE SEMI SMOKED DOME A 5P</t>
  </si>
  <si>
    <t>ZAX-5506461</t>
  </si>
  <si>
    <t>5506-461</t>
  </si>
  <si>
    <t>AXIS P32-VE SMOKED DOME A 5P</t>
  </si>
  <si>
    <t>ZAX-01546001</t>
  </si>
  <si>
    <t>01546-001</t>
  </si>
  <si>
    <t>AXIS P33 BLACK CASING A</t>
  </si>
  <si>
    <t>ZAX-01549001</t>
  </si>
  <si>
    <t>01549-001</t>
  </si>
  <si>
    <t>AXIS P33 CLEAR DOME A 4PCS</t>
  </si>
  <si>
    <t>ZAX-01548001</t>
  </si>
  <si>
    <t>01548-001</t>
  </si>
  <si>
    <t>AXIS P33 SEMI-SMOKED DOME A 4PCS</t>
  </si>
  <si>
    <t>ZAX-01547001</t>
  </si>
  <si>
    <t>01547-001</t>
  </si>
  <si>
    <t>AXIS P33 SMOKED DOME A 4PCS</t>
  </si>
  <si>
    <t>ZAX-01701001</t>
  </si>
  <si>
    <t>01701-001</t>
  </si>
  <si>
    <t>AXIS P33 WEATHERSHIELD KIT A</t>
  </si>
  <si>
    <t>ZAX-5800691</t>
  </si>
  <si>
    <t>5800-691</t>
  </si>
  <si>
    <t>AXIS P3364-LV DOME KIT</t>
  </si>
  <si>
    <t>ZAX-5800681</t>
  </si>
  <si>
    <t>5800-681</t>
  </si>
  <si>
    <t>AXIS P3364-LVE DOME KIT</t>
  </si>
  <si>
    <t>ZAX-5800601</t>
  </si>
  <si>
    <t>5800-601</t>
  </si>
  <si>
    <t>AXIS P3367-VE CASING KIT</t>
  </si>
  <si>
    <t>ZAX-5503131</t>
  </si>
  <si>
    <t>5503-131</t>
  </si>
  <si>
    <t>AXIS P33XX-VE 3/4" NPS アダプタ</t>
  </si>
  <si>
    <t>ZAX-5503721</t>
  </si>
  <si>
    <t>5503-721</t>
  </si>
  <si>
    <t>AXIS P33XX-VE 3/4NPS コンジットアダプター4個パック</t>
  </si>
  <si>
    <t>ZAX-5503711</t>
  </si>
  <si>
    <t>5503-711</t>
  </si>
  <si>
    <t>AXIS P33XX-VE 3/4 NPS コンジットアダプター</t>
  </si>
  <si>
    <t>ZAX-5503731</t>
  </si>
  <si>
    <t>5503-731</t>
  </si>
  <si>
    <t>AXIS P33XX-VE 3/4 カバー4個パック</t>
  </si>
  <si>
    <t>ZAX-01515001</t>
  </si>
  <si>
    <t>01515-001</t>
  </si>
  <si>
    <t>AXIS P37 CLEAR DOME KIT A</t>
  </si>
  <si>
    <t>ZAX-5801521</t>
  </si>
  <si>
    <t>5801-521</t>
  </si>
  <si>
    <t>AXIS P3707-PE CLEAR DOME KIT</t>
  </si>
  <si>
    <t>ZAX-01499001</t>
  </si>
  <si>
    <t>01499-001</t>
  </si>
  <si>
    <t>AXIS P38 WEATHERSHIELD KIT A</t>
  </si>
  <si>
    <t>ZAX-5506001</t>
  </si>
  <si>
    <t>5506-001</t>
  </si>
  <si>
    <t>AXIS P39-R SKIN COVER BLACK 10P</t>
  </si>
  <si>
    <t>ZAX-5505991</t>
  </si>
  <si>
    <t>5505-991</t>
  </si>
  <si>
    <t>AXIS P39-R SKIN COVER WHITE 10P</t>
  </si>
  <si>
    <t>ZAX-5505151</t>
  </si>
  <si>
    <t>5505-151</t>
  </si>
  <si>
    <t>AXIS P54-SERIES WEATHER COVER</t>
  </si>
  <si>
    <t>ZAX-5800771</t>
  </si>
  <si>
    <t>5800-771</t>
  </si>
  <si>
    <t>AXIS P54XX CLEAR DOME</t>
  </si>
  <si>
    <t>ZAX-5800761</t>
  </si>
  <si>
    <t>5800-761</t>
  </si>
  <si>
    <t>AXIS P54XX SMOKED DOME</t>
  </si>
  <si>
    <t>ZAX-5800281</t>
  </si>
  <si>
    <t>5800-281</t>
  </si>
  <si>
    <t>AXIS P5512-E DOME KIT</t>
  </si>
  <si>
    <t>ZAX-5800151</t>
  </si>
  <si>
    <t>5800-151</t>
  </si>
  <si>
    <t>AXIS P5512-E SUNSHIELD</t>
  </si>
  <si>
    <t>ZAX-5800251</t>
  </si>
  <si>
    <t>5800-251</t>
  </si>
  <si>
    <t>AXIS P553X CLEAR DOME</t>
  </si>
  <si>
    <t>ZAX-5800191</t>
  </si>
  <si>
    <t>5800-191</t>
  </si>
  <si>
    <t>AXIS P553X SMOKED DOME</t>
  </si>
  <si>
    <t>ZAX-5800401</t>
  </si>
  <si>
    <t>5800-401</t>
  </si>
  <si>
    <t>AXIS P5544 LENS KIT</t>
  </si>
  <si>
    <t>ZAX-5506141</t>
  </si>
  <si>
    <t>5506-141</t>
  </si>
  <si>
    <t>AXIS P5624-E/35-E CLEAR DOME</t>
  </si>
  <si>
    <t>ZAX-5506151</t>
  </si>
  <si>
    <t>5506-151</t>
  </si>
  <si>
    <t>AXIS P5624-E/35-E SMOKED DOME</t>
  </si>
  <si>
    <t>ZAX-0321021</t>
  </si>
  <si>
    <t>0321-021</t>
  </si>
  <si>
    <t>AXIS P8221 BULK 10PCS</t>
  </si>
  <si>
    <t>ZAX-0321005</t>
  </si>
  <si>
    <t>0321-005</t>
  </si>
  <si>
    <t>AXIS P8221 ネットワーク I/O オーディオモジュール</t>
  </si>
  <si>
    <t>ZAX-01621001</t>
  </si>
  <si>
    <t>01621-001</t>
  </si>
  <si>
    <t>AXIS P91 CLEAR DOME A 2P</t>
  </si>
  <si>
    <t>ZAX-01622001</t>
  </si>
  <si>
    <t>01622-001</t>
  </si>
  <si>
    <t>AXIS P91 SKIN COVER A BRUSHED STEEL</t>
  </si>
  <si>
    <t>ZAX-01553001</t>
  </si>
  <si>
    <t>01553-001</t>
  </si>
  <si>
    <t>AXIS P9106-V BRUSHED STEEL</t>
  </si>
  <si>
    <t>ZAX-5506451</t>
  </si>
  <si>
    <t>5506-451</t>
  </si>
  <si>
    <t>AXIS PATCH CABLE A 200MM 6PCS</t>
  </si>
  <si>
    <t>ZAX-5008001</t>
  </si>
  <si>
    <t>5008-001</t>
  </si>
  <si>
    <t>AXIS PoE Activeスプリッタ5V</t>
  </si>
  <si>
    <t>ZAX-5801901</t>
  </si>
  <si>
    <t>5801-901</t>
  </si>
  <si>
    <t>AXIS PT IR ILLUMINATOR KIT C</t>
  </si>
  <si>
    <t>ZAX-01686001</t>
  </si>
  <si>
    <t>01686-001</t>
  </si>
  <si>
    <t>AXIS Q17 FRONT WINDOW KIT A</t>
  </si>
  <si>
    <t>ZAX-01687001</t>
  </si>
  <si>
    <t>01687-001</t>
  </si>
  <si>
    <t>AXIS Q17 FRONT WINDOW KIT B</t>
  </si>
  <si>
    <t>ZAX-5506091</t>
  </si>
  <si>
    <t>5506-091</t>
  </si>
  <si>
    <t>AXIS Q1765 FOOT CHASSIS</t>
  </si>
  <si>
    <t>ZAX-5801101</t>
  </si>
  <si>
    <t>5801-101</t>
  </si>
  <si>
    <t>AXIS Q1765-LE FRONT KIT</t>
  </si>
  <si>
    <t>ZAX-01180001</t>
  </si>
  <si>
    <t>01180-001</t>
  </si>
  <si>
    <t>AXIS Q35 CLEAR DOME A 5PCS</t>
  </si>
  <si>
    <t>ZAX-01183001</t>
  </si>
  <si>
    <t>01183-001</t>
  </si>
  <si>
    <t>AXIS Q35 SMOKED DOME A 5PCS</t>
  </si>
  <si>
    <t>ZAX-01179001</t>
  </si>
  <si>
    <t>01179-001</t>
  </si>
  <si>
    <t>AXIS Q35 WEATHERSHIELD KIT A</t>
  </si>
  <si>
    <t>ZAX-5506701</t>
  </si>
  <si>
    <t>5506-701</t>
  </si>
  <si>
    <t>AXIS Q3505-SVE CLEAR DOME 2P</t>
  </si>
  <si>
    <t>ZAX-5505611</t>
  </si>
  <si>
    <t>5505-611</t>
  </si>
  <si>
    <t>AXIS Q3505-V CLEAR DOME 5P</t>
  </si>
  <si>
    <t>ZAX-5505631</t>
  </si>
  <si>
    <t>5505-631</t>
  </si>
  <si>
    <t>AXIS Q3505-VE CLEAR DOME 5P</t>
  </si>
  <si>
    <t>ZAX-01584001</t>
  </si>
  <si>
    <t>01584-001</t>
  </si>
  <si>
    <t>AXIS Q3517-SLVE CLEAR DOME 2P</t>
  </si>
  <si>
    <t>ZAX-01585001</t>
  </si>
  <si>
    <t>01585-001</t>
  </si>
  <si>
    <t>AXIS Q3517-SLVE NYLON DOME 2P</t>
  </si>
  <si>
    <t>ZAX-01157001</t>
  </si>
  <si>
    <t>01157-001</t>
  </si>
  <si>
    <t>AXIS Q35-LV SKIN COVER A BLACK 5PCS</t>
  </si>
  <si>
    <t>ZAX-01529001</t>
  </si>
  <si>
    <t>01529-001</t>
  </si>
  <si>
    <t>AXIS Q35-LVE SKIN COVER A BLACK 2P</t>
  </si>
  <si>
    <t>ZAX-5801511</t>
  </si>
  <si>
    <t>5801-511</t>
  </si>
  <si>
    <t>AXIS Q36-VE CLEAR DOME</t>
  </si>
  <si>
    <t>ZAX-5801501</t>
  </si>
  <si>
    <t>5801-501</t>
  </si>
  <si>
    <t>AXIS Q36-VE SMOKED DOME</t>
  </si>
  <si>
    <t>ZAX-5901431</t>
  </si>
  <si>
    <t>5901-431</t>
  </si>
  <si>
    <t>AXIS Q37 SMOKED DOME A</t>
  </si>
  <si>
    <t>ZAX-5507311</t>
  </si>
  <si>
    <t>5507-311</t>
  </si>
  <si>
    <t>AXIS Q3709 CLEAR DOME</t>
  </si>
  <si>
    <t>ZAX-5503961</t>
  </si>
  <si>
    <t>5503-961</t>
  </si>
  <si>
    <t>AXIS Q60 SMOKED DOME D</t>
  </si>
  <si>
    <t>ZAX-5506641</t>
  </si>
  <si>
    <t>5506-641</t>
  </si>
  <si>
    <t>AXIS Q6000-E CLEAR DOME</t>
  </si>
  <si>
    <t>ZAX-5801321</t>
  </si>
  <si>
    <t>5801-321</t>
  </si>
  <si>
    <t>AXIS Q6000-E SOLO KIT</t>
  </si>
  <si>
    <t>ZAX-5700811</t>
  </si>
  <si>
    <t>5700-811</t>
  </si>
  <si>
    <t>AXIS Q603X HD DOME KIT</t>
  </si>
  <si>
    <t>ZAX-5504731</t>
  </si>
  <si>
    <t>5504-731</t>
  </si>
  <si>
    <t>AXIS Q603X-E CABLE RJ45 OUTDOOR 15M</t>
  </si>
  <si>
    <t>ZAX-5800101</t>
  </si>
  <si>
    <t>5800-101</t>
  </si>
  <si>
    <t>AXIS Q603X-E DOME COVER RING</t>
  </si>
  <si>
    <t>ZAX-5800341</t>
  </si>
  <si>
    <t>5800-341</t>
  </si>
  <si>
    <t>AXIS Q603X-E スモークドーム</t>
  </si>
  <si>
    <t>ZAX-5505161</t>
  </si>
  <si>
    <t>5505-161</t>
  </si>
  <si>
    <t>AXIS Q604X RECESSED MOUNT</t>
  </si>
  <si>
    <t>ZAX-5700751</t>
  </si>
  <si>
    <t>5700-751</t>
  </si>
  <si>
    <t>AXIS Q604X-S CLEAR DOME A</t>
  </si>
  <si>
    <t>ZAX-5504791</t>
  </si>
  <si>
    <t>5504-791</t>
  </si>
  <si>
    <t>AXIS Q604X-S SMOKED DOME A</t>
  </si>
  <si>
    <t>ZAX-5800081</t>
  </si>
  <si>
    <t>5800-081</t>
  </si>
  <si>
    <t>AXIS Q60-E用 クリアドームカバー</t>
  </si>
  <si>
    <t>ZAX-5800481</t>
  </si>
  <si>
    <t>5800-481</t>
  </si>
  <si>
    <t>AXIS Q60XX-C CLEAR DOME D</t>
  </si>
  <si>
    <t>ZAX-5800501</t>
  </si>
  <si>
    <t>5800-501</t>
  </si>
  <si>
    <t>AXIS Q60XX-C COOLING MODULE</t>
  </si>
  <si>
    <t>ZAX-5504651</t>
  </si>
  <si>
    <t>5504-651</t>
  </si>
  <si>
    <t>AXIS Q60XX-C MULTI CONNECT CABLE 12M</t>
  </si>
  <si>
    <t>ZAX-5800491</t>
  </si>
  <si>
    <t>5800-491</t>
  </si>
  <si>
    <t>AXIS Q60XX-C MULTI CONNECT CABLE 5M</t>
  </si>
  <si>
    <t>ZAX-5800821</t>
  </si>
  <si>
    <t>5800-821</t>
  </si>
  <si>
    <t>AXIS Q60XX-C MULTI CONNECT CABLE 7M</t>
  </si>
  <si>
    <t>ZAX-5800471</t>
  </si>
  <si>
    <t>5800-471</t>
  </si>
  <si>
    <t>AXIS Q60XX-C SUNSHIELD</t>
  </si>
  <si>
    <t>ZAX-5507281</t>
  </si>
  <si>
    <t>5507-281</t>
  </si>
  <si>
    <t>AXIS Q6114-E/15-E CLEAR DOME</t>
  </si>
  <si>
    <t>ZAX-5506521</t>
  </si>
  <si>
    <t>5506-521</t>
  </si>
  <si>
    <t>AXIS Q6114-E/15-E CLEAR DOME 5P</t>
  </si>
  <si>
    <t>ZAX-5801791</t>
  </si>
  <si>
    <t>5801-791</t>
  </si>
  <si>
    <t>AXIS Q6128 HARD-COATED CLEAR DOME</t>
  </si>
  <si>
    <t>ZAX-5506321</t>
  </si>
  <si>
    <t>5506-321</t>
  </si>
  <si>
    <t>AXIS Q8414-LVS BACK CHASSIS METAL</t>
  </si>
  <si>
    <t>ZAX-5506311</t>
  </si>
  <si>
    <t>5506-311</t>
  </si>
  <si>
    <t>AXIS Q8414-LVS BACK CHASSIS WHITE</t>
  </si>
  <si>
    <t>ZAX-5506331</t>
  </si>
  <si>
    <t>5506-331</t>
  </si>
  <si>
    <t>AXIS Q8414-LVS CLEAR DOME 5P</t>
  </si>
  <si>
    <t>ZAX-5506341</t>
  </si>
  <si>
    <t>5506-341</t>
  </si>
  <si>
    <t>AXIS Q8414-LVS IR WINDOW A 5P</t>
  </si>
  <si>
    <t>ZAX-5506371</t>
  </si>
  <si>
    <t>5506-371</t>
  </si>
  <si>
    <t>AXIS Q8414-LVS IR WINDOW B 5P</t>
  </si>
  <si>
    <t>ZAX-5506301</t>
  </si>
  <si>
    <t>5506-301</t>
  </si>
  <si>
    <t>AXIS Q8414-LVS SMOKED DOME 5P</t>
  </si>
  <si>
    <t>ZAX-01441001</t>
  </si>
  <si>
    <t>01441-001</t>
  </si>
  <si>
    <t>AXIS Q86 WIPER KIT A 5P</t>
  </si>
  <si>
    <t>ZAX-5801311</t>
  </si>
  <si>
    <t>5801-311</t>
  </si>
  <si>
    <t>AXIS Q8631/32/65 SUNSHIELD</t>
  </si>
  <si>
    <t>ZAX-5801291</t>
  </si>
  <si>
    <t>5801-291</t>
  </si>
  <si>
    <t>AXIS Q8631-E/32-E HOUSING TOP</t>
  </si>
  <si>
    <t>ZAX-5801281</t>
  </si>
  <si>
    <t>5801-281</t>
  </si>
  <si>
    <t>AXIS Q8665 HOUSING TOP</t>
  </si>
  <si>
    <t>ZAX-5801201</t>
  </si>
  <si>
    <t>5801-201</t>
  </si>
  <si>
    <t>AXIS Q8665 WIPER</t>
  </si>
  <si>
    <t>ZAX-5801171</t>
  </si>
  <si>
    <t>5801-171</t>
  </si>
  <si>
    <t>AXIS Q8665-E BASE UNIT 24 V AC</t>
  </si>
  <si>
    <t>ZAX-5801191</t>
  </si>
  <si>
    <t>5801-191</t>
  </si>
  <si>
    <t>AXIS Q8665-LE BASE UNIT 24V AC</t>
  </si>
  <si>
    <t>ZAX-5504781</t>
  </si>
  <si>
    <t>5504-781</t>
  </si>
  <si>
    <t>AXIS RACK SLIDE RAILS A</t>
  </si>
  <si>
    <t>ZAX-5801971</t>
  </si>
  <si>
    <t>5801-971</t>
  </si>
  <si>
    <t>AXIS SAFETY WIRE 3M 5P</t>
  </si>
  <si>
    <t>ZAX-5506031</t>
  </si>
  <si>
    <t>5506-031</t>
  </si>
  <si>
    <t>AXIS SKIN COVER C BLACK 5P</t>
  </si>
  <si>
    <t>ZAX-5506161</t>
  </si>
  <si>
    <t>5506-161</t>
  </si>
  <si>
    <t>AXIS SKIN COVER D 5PCS</t>
  </si>
  <si>
    <t>ZAX-01471001</t>
  </si>
  <si>
    <t>01471-001</t>
  </si>
  <si>
    <t>AXIS STEEL STRAPS TX30 1450MM 1PAIR</t>
  </si>
  <si>
    <t>ZAX-01472001</t>
  </si>
  <si>
    <t>01472-001</t>
  </si>
  <si>
    <t>AXIS STEEL STRAPS TX30 570MM 1PAIR</t>
  </si>
  <si>
    <t>ZAX-5801681</t>
  </si>
  <si>
    <t>5801-681</t>
  </si>
  <si>
    <t>AXIS STEREO-TO-MONO ADAPTER</t>
  </si>
  <si>
    <t>ZAX-5504941</t>
  </si>
  <si>
    <t>5504-941</t>
  </si>
  <si>
    <t>AXIS SUNSHIELD A</t>
  </si>
  <si>
    <t>ZAX-5800971</t>
  </si>
  <si>
    <t>5800-971</t>
  </si>
  <si>
    <t>AXIS SUNSHIELD B</t>
  </si>
  <si>
    <t>ZAX-5800981</t>
  </si>
  <si>
    <t>5800-981</t>
  </si>
  <si>
    <t>AXIS SUNSHIELD C</t>
  </si>
  <si>
    <t>ZAX-01609001</t>
  </si>
  <si>
    <t>01609-001</t>
  </si>
  <si>
    <t>AXIS SURV MICRO SDXC CARD 256GB</t>
  </si>
  <si>
    <t>ZAX-01491001</t>
  </si>
  <si>
    <t>01491-001</t>
  </si>
  <si>
    <t>AXIS SURVEILLANCE CARD 128 GB</t>
  </si>
  <si>
    <t>ZAX-01678001</t>
  </si>
  <si>
    <t>01678-001</t>
  </si>
  <si>
    <t>AXIS SURVEILLANCE CARD 128 GB 10P</t>
  </si>
  <si>
    <t>ZAX-5801951</t>
  </si>
  <si>
    <t>5801-951</t>
  </si>
  <si>
    <t>AXIS SURVEILLANCE CARD 64 GB</t>
    <phoneticPr fontId="4"/>
  </si>
  <si>
    <t>ZAX-5801961</t>
  </si>
  <si>
    <t>5801-961</t>
  </si>
  <si>
    <t>AXIS SURVEILLANCE CARD 64 GB 10P</t>
  </si>
  <si>
    <t>ZAX-01160001</t>
  </si>
  <si>
    <t>01160-001</t>
  </si>
  <si>
    <t>AXIS T6101 AUDIO AND I/O INTERFACE</t>
  </si>
  <si>
    <t>ZAX-01230001</t>
  </si>
  <si>
    <t>01230-001</t>
  </si>
  <si>
    <t>AXIS T6112 AUDIO AND I/O INTERFACE</t>
  </si>
  <si>
    <t>ZAX-5029035</t>
  </si>
  <si>
    <t>5029-035</t>
  </si>
  <si>
    <t>AXIS T8003 PS57</t>
  </si>
  <si>
    <t>ZAX-5901191</t>
  </si>
  <si>
    <t>5901-191</t>
  </si>
  <si>
    <t>AXIS T8005 電源アダプタ 5V 5W USB</t>
  </si>
  <si>
    <t>ZAX-5030065</t>
  </si>
  <si>
    <t>5030-065</t>
  </si>
  <si>
    <t>AXIS T8006 PS12</t>
  </si>
  <si>
    <t>ZAX-5503105</t>
  </si>
  <si>
    <t>5503-105</t>
  </si>
  <si>
    <t>AXIS T8007 PS24</t>
  </si>
  <si>
    <t>ZAX-5801641</t>
  </si>
  <si>
    <t>5801-641</t>
  </si>
  <si>
    <t>AXIS T8061 イーサーネットサージプロテクター</t>
  </si>
  <si>
    <t>ZAX-5504805</t>
  </si>
  <si>
    <t>5504-805</t>
  </si>
  <si>
    <t>AXIS T8081 PS57 モジュール 1000W</t>
  </si>
  <si>
    <t>ZAX-5504845</t>
  </si>
  <si>
    <t>5504-845</t>
  </si>
  <si>
    <t>AXIS T8082 PS57 シャーシ 2KW 1U</t>
  </si>
  <si>
    <t>ZAX-5504865</t>
  </si>
  <si>
    <t>5504-865</t>
  </si>
  <si>
    <t>AXIS T8085 PS57 シャーシ 500W 1U</t>
  </si>
  <si>
    <t>ZAX-5026225</t>
  </si>
  <si>
    <t>5026-225</t>
  </si>
  <si>
    <t>AXIS T8120 PoEミッドスパン1-port 10個パック</t>
  </si>
  <si>
    <t>ZAX-5026205</t>
  </si>
  <si>
    <t>5026-205</t>
  </si>
  <si>
    <t xml:space="preserve">AXIS T8120 PoEミッドスパン1-port </t>
  </si>
  <si>
    <t>ZAX-5800371</t>
  </si>
  <si>
    <t>5800-371</t>
  </si>
  <si>
    <t>AXIS T8123/4-E MIDSPAN SPARE KIT</t>
  </si>
  <si>
    <t>ZAX-5030234</t>
  </si>
  <si>
    <t>5030-234</t>
  </si>
  <si>
    <t>AXIS T8123-E アウトドアミッドスパン 30W</t>
  </si>
  <si>
    <t>ZAX-5031244</t>
  </si>
  <si>
    <t>5031-244</t>
  </si>
  <si>
    <t>AXIS T8124-E アウトドアミッドスパン 60W</t>
  </si>
  <si>
    <t>ZAX-5900251</t>
  </si>
  <si>
    <t>5900-251</t>
  </si>
  <si>
    <t>AXIS T8125 AC 24V MIDSPAN 60W</t>
  </si>
  <si>
    <t>ZAX-5500001</t>
  </si>
  <si>
    <t>5500-001</t>
  </si>
  <si>
    <t>AXIS T8127 60W スプリッター 12/24 V DC</t>
  </si>
  <si>
    <t>ZAX-5025281</t>
  </si>
  <si>
    <t>5025-281</t>
  </si>
  <si>
    <t>AXIS T8129 PoE エクステンダー</t>
  </si>
  <si>
    <t>ZAX-01148001</t>
  </si>
  <si>
    <t>01148-001</t>
  </si>
  <si>
    <t>AXIS T8129-E OUTDOOR POE EXTENDER</t>
  </si>
  <si>
    <t>ZAX-5900295</t>
  </si>
  <si>
    <t>5900-295</t>
  </si>
  <si>
    <t>AXIS T8133 30W MIDSPAN</t>
  </si>
  <si>
    <t>ZAX-5900335</t>
  </si>
  <si>
    <t>5900-335</t>
  </si>
  <si>
    <t>AXIS T8134 ミッドスパン</t>
  </si>
  <si>
    <t>ZAX-01154001</t>
  </si>
  <si>
    <t>01154-001</t>
  </si>
  <si>
    <t>AXIS T8144 60W INDUSTRIAL MIDSPAN</t>
  </si>
  <si>
    <t>ZAX-5901005</t>
  </si>
  <si>
    <t>5901-005</t>
  </si>
  <si>
    <t>AXIS T8154 60W SFP ミッドスパン</t>
  </si>
  <si>
    <t>ZAX-5023121</t>
  </si>
  <si>
    <t>5023-121</t>
  </si>
  <si>
    <t>AXIS T81B22 DC 30W ミッドスパン</t>
  </si>
  <si>
    <t>ZAX-5020001</t>
  </si>
  <si>
    <t>5020-001</t>
  </si>
  <si>
    <t>AXIS T8310 コントロールボード</t>
  </si>
  <si>
    <t>ZAX-5020101</t>
  </si>
  <si>
    <t>5020-101</t>
  </si>
  <si>
    <t>AXIS T8311 ジョイスティック</t>
  </si>
  <si>
    <t>ZAX-5020201</t>
  </si>
  <si>
    <t>5020-201</t>
  </si>
  <si>
    <t>AXIS T8312 キーパッド</t>
  </si>
  <si>
    <t>ZAX-5020301</t>
  </si>
  <si>
    <t>5020-301</t>
  </si>
  <si>
    <t>AXIS T8313 ジョグダイアル</t>
  </si>
  <si>
    <t>ZAX-5506931</t>
  </si>
  <si>
    <t>5506-931</t>
  </si>
  <si>
    <t>AXIS T8331 PIR モーションディテクタ</t>
  </si>
  <si>
    <t>ZAX-5506941</t>
  </si>
  <si>
    <t>5506-941</t>
  </si>
  <si>
    <t>AXIS T8331-E PIR モーションディテクタ</t>
  </si>
  <si>
    <t>ZAX-01202005</t>
  </si>
  <si>
    <t>01202-005</t>
  </si>
  <si>
    <t>AXIS T8341 PIR モーションセンサー</t>
  </si>
  <si>
    <t>ZAX-01203005</t>
  </si>
  <si>
    <t>01203-005</t>
  </si>
  <si>
    <t>AXIS T8342 ドア/ウィンドウ センサー</t>
  </si>
  <si>
    <t>ZAX-01204005</t>
  </si>
  <si>
    <t>01204-005</t>
  </si>
  <si>
    <t>AXIS T8343 アラートボタン</t>
  </si>
  <si>
    <t>ZAX-01560001</t>
  </si>
  <si>
    <t>01560-001</t>
  </si>
  <si>
    <t>AXIS T8351 MK II MICROPHONE 3.5MM</t>
  </si>
  <si>
    <t>ZAX-5505041</t>
  </si>
  <si>
    <t>5505-041</t>
  </si>
  <si>
    <t>AXIS T8353 MOUNT</t>
  </si>
  <si>
    <t>ZAX-5032531</t>
  </si>
  <si>
    <t>5032-531</t>
  </si>
  <si>
    <t>AXIS T8353A マイクロフォン 3.5MM</t>
  </si>
  <si>
    <t>ZAX-5033541</t>
  </si>
  <si>
    <t>5033-541</t>
  </si>
  <si>
    <t>AXIS T8353B マイクロフォン ファントム給電</t>
  </si>
  <si>
    <t>ZAX-01561001</t>
  </si>
  <si>
    <t>01561-001</t>
  </si>
  <si>
    <t>AXIS T8355 DIGITAL MICROPHONE</t>
  </si>
  <si>
    <t>ZAX-5506871</t>
  </si>
  <si>
    <t>5506-871</t>
  </si>
  <si>
    <t>AXIS T8415 INSTALLATION BAG</t>
  </si>
  <si>
    <t>ZAX-5506881</t>
  </si>
  <si>
    <t>5506-881</t>
  </si>
  <si>
    <t>AXIS T8415 ワイヤレスインストレーションツールキット</t>
  </si>
  <si>
    <t>ZAX-5506231</t>
  </si>
  <si>
    <t>5506-231</t>
  </si>
  <si>
    <t>AXIS T8415 ワイヤレスインストレーションツール</t>
  </si>
  <si>
    <t>ZAX-01232001</t>
  </si>
  <si>
    <t>01232-001</t>
  </si>
  <si>
    <t>AXIS T85 ラック取付キット A</t>
  </si>
  <si>
    <t>ZAX-01449001</t>
  </si>
  <si>
    <t>01449-001</t>
  </si>
  <si>
    <t>AXIS T8504-E OUTDOOR POE SWITCH</t>
  </si>
  <si>
    <t>ZAX-01633001</t>
  </si>
  <si>
    <t>01633-001</t>
  </si>
  <si>
    <t>AXIS T8504-R INDUSTRIAL POE SWITCH</t>
  </si>
  <si>
    <t>ZAX-01191005</t>
  </si>
  <si>
    <t>01191-005</t>
  </si>
  <si>
    <t>AXIS T8508 POE+ ネットワーク スイッチ</t>
  </si>
  <si>
    <t>ZAX-5801695</t>
  </si>
  <si>
    <t>5801-695</t>
  </si>
  <si>
    <t>AXIS T8516 PoE+ ネットワークスイッチ</t>
  </si>
  <si>
    <t>ZAX-01192005</t>
  </si>
  <si>
    <t>01192-005</t>
  </si>
  <si>
    <t>AXIS T8524 POE+ ネットワーク スイッチ</t>
  </si>
  <si>
    <t>ZAX-5027041</t>
  </si>
  <si>
    <t>5027-041</t>
  </si>
  <si>
    <t>AXIS T8604 メディアコンバータースイッチ</t>
  </si>
  <si>
    <t>ZAX-5901261</t>
  </si>
  <si>
    <t>5901-261</t>
  </si>
  <si>
    <t>AXIS T8606 メディアコンバータスイッチ 24VDC</t>
  </si>
  <si>
    <t>ZAX-5901271</t>
  </si>
  <si>
    <t>5901-271</t>
  </si>
  <si>
    <t>AXIS T8607 メディアコンバータスイッチ 24VDC</t>
  </si>
  <si>
    <t>ZAX-5801801</t>
  </si>
  <si>
    <t>5801-801</t>
  </si>
  <si>
    <t>AXIS T8611 SFP モジュール LC.LX</t>
  </si>
  <si>
    <t>ZAX-5801811</t>
  </si>
  <si>
    <t>5801-811</t>
  </si>
  <si>
    <t>AXIS T8612 SFP モジュール LC.SX</t>
  </si>
  <si>
    <t>ZAX-5801821</t>
  </si>
  <si>
    <t>5801-821</t>
  </si>
  <si>
    <t>AXIS T8613 SFP モジュール 1000BASE-T</t>
  </si>
  <si>
    <t>ZAX-5026431</t>
  </si>
  <si>
    <t>5026-431</t>
  </si>
  <si>
    <t>AXIS T8640 DIN レールクリップ</t>
  </si>
  <si>
    <t>ZAX-5026401</t>
  </si>
  <si>
    <t>5026-401</t>
  </si>
  <si>
    <t>AXIS T8640 POE+同軸変換アダプターセット</t>
  </si>
  <si>
    <t>ZAX-5026421</t>
  </si>
  <si>
    <t>5026-421</t>
  </si>
  <si>
    <t>AXIS T8640 ラック取付ブラケット</t>
  </si>
  <si>
    <t>ZAX-5026411</t>
  </si>
  <si>
    <t>5026-411</t>
  </si>
  <si>
    <t>AXIS T8640 壁取付ブラケット</t>
  </si>
  <si>
    <t>ZAX-5028411</t>
  </si>
  <si>
    <t>5028-411</t>
  </si>
  <si>
    <t>AXIS T8641 POE+同軸変換アダプター・ベース用</t>
  </si>
  <si>
    <t>ZAX-5506291</t>
  </si>
  <si>
    <t>5506-291</t>
  </si>
  <si>
    <t>AXIS T8642 マウンティングキット A</t>
  </si>
  <si>
    <t>ZAX-5027421</t>
  </si>
  <si>
    <t>5027-421</t>
  </si>
  <si>
    <t>AXIS T8642 POE+同軸変換アダプター・デバイス用</t>
  </si>
  <si>
    <t>ZAX-01468001</t>
  </si>
  <si>
    <t>01468-001</t>
  </si>
  <si>
    <t>AXIS T8643 POE+ OVER COAX COMPACT</t>
  </si>
  <si>
    <t>ZAX-01489001</t>
  </si>
  <si>
    <t>01489-001</t>
  </si>
  <si>
    <t>AXIS T8645 PoE+ COAX COMPACT KIT</t>
  </si>
  <si>
    <t>ZAX-5026461</t>
  </si>
  <si>
    <t>5026-461</t>
  </si>
  <si>
    <t>AXIS T8646 同軸変換ブレード</t>
  </si>
  <si>
    <t>ZAX-5026471</t>
  </si>
  <si>
    <t>5026-471</t>
  </si>
  <si>
    <t>AXIS T8646 同軸変換ブレード キット</t>
  </si>
  <si>
    <t>ZAX-01490001</t>
  </si>
  <si>
    <t>01490-001</t>
  </si>
  <si>
    <t>AXIS T8648 PoE+ COAX BLADE COMP KIT</t>
  </si>
  <si>
    <t>ZAX-01221001</t>
  </si>
  <si>
    <t>01221-001</t>
  </si>
  <si>
    <t>AXIS T90 マルチブラケット</t>
  </si>
  <si>
    <t>ZAX-01220001</t>
  </si>
  <si>
    <t>01220-001</t>
  </si>
  <si>
    <t>AXIS T90 シングルブラケット</t>
  </si>
  <si>
    <t>ZAX-01219001</t>
  </si>
  <si>
    <t>01219-001</t>
  </si>
  <si>
    <t>AXIS T90 壁面・ポールマウント</t>
  </si>
  <si>
    <t>ZAX-5800931</t>
  </si>
  <si>
    <t>5800-931</t>
  </si>
  <si>
    <t>AXIS T90B REMOTE CONTROL</t>
  </si>
  <si>
    <t>ZAX-5024101</t>
  </si>
  <si>
    <t>5024-101</t>
  </si>
  <si>
    <t>AXIS T90C10 FIXED DOME IR-LED</t>
  </si>
  <si>
    <t>ZAX-5024201</t>
  </si>
  <si>
    <t>5024-201</t>
  </si>
  <si>
    <t>AXIS T90C20 固定ドーム IR-LEDライト（PoEタイプ）</t>
  </si>
  <si>
    <t>ZAX-01210001</t>
  </si>
  <si>
    <t>01210-001</t>
  </si>
  <si>
    <t>AXIS T90D20 IR-LEDライト</t>
  </si>
  <si>
    <t>ZAX-01211001</t>
  </si>
  <si>
    <t>01211-001</t>
  </si>
  <si>
    <t>AXIS T90D20 POE IR-LEDライト</t>
  </si>
  <si>
    <t>ZAX-01216001</t>
  </si>
  <si>
    <t>01216-001</t>
  </si>
  <si>
    <t>AXIS T90D25 POE 白色LEDライト</t>
  </si>
  <si>
    <t>ZAX-01215001</t>
  </si>
  <si>
    <t>01215-001</t>
  </si>
  <si>
    <t>AXIS T90D25 白色LEDライト</t>
  </si>
  <si>
    <t>ZAX-01212001</t>
  </si>
  <si>
    <t>01212-001</t>
  </si>
  <si>
    <t>AXIS T90D30 IR-LEDライト</t>
  </si>
  <si>
    <t>ZAX-01213001</t>
  </si>
  <si>
    <t>01213-001</t>
  </si>
  <si>
    <t>AXIS T90D30 POE IR-LEDライト</t>
  </si>
  <si>
    <t>ZAX-01218001</t>
  </si>
  <si>
    <t>01218-001</t>
  </si>
  <si>
    <t>AXIS T90D35 POE 白色LEDライト</t>
  </si>
  <si>
    <t>ZAX-01217001</t>
  </si>
  <si>
    <t>01217-001</t>
  </si>
  <si>
    <t>AXIS T90D35 白色LEDライト</t>
  </si>
  <si>
    <t>ZAX-01214001</t>
  </si>
  <si>
    <t>01214-001</t>
  </si>
  <si>
    <t>AXIS T90D40 IR-LEDライト</t>
  </si>
  <si>
    <t>ZAX-5017027</t>
  </si>
  <si>
    <t>5017-027</t>
  </si>
  <si>
    <t>AXIS T91A02 DIN RAIL CLIP 77MM</t>
  </si>
  <si>
    <t>ZAX-5017028</t>
  </si>
  <si>
    <t>5017-028</t>
  </si>
  <si>
    <t>AXIS T91A02 DIN RAIL CLIP 86MM</t>
  </si>
  <si>
    <t>ZAX-5503194</t>
  </si>
  <si>
    <t>5503-194</t>
  </si>
  <si>
    <t>AXIS T91A03 DIN RAIL CLIP</t>
  </si>
  <si>
    <t>ZAX-5017041</t>
  </si>
  <si>
    <t>5017-041</t>
  </si>
  <si>
    <t>AXIS T91A04 カメラホルダー 3/4 NPS</t>
  </si>
  <si>
    <t>ZAX-5017051</t>
  </si>
  <si>
    <t>5017-051</t>
  </si>
  <si>
    <t>AXIS T91A05 カメラホルダー 1.5 NPS</t>
  </si>
  <si>
    <t>ZAX-5503091</t>
  </si>
  <si>
    <t>5503-091</t>
  </si>
  <si>
    <t>AXIS T91A06 PIPE ADAPTER 3/4-1.5"</t>
  </si>
  <si>
    <t>ZAX-5507331</t>
  </si>
  <si>
    <t>5507-331</t>
  </si>
  <si>
    <t>AXIS T91A10 マウンティングキット</t>
  </si>
  <si>
    <t>ZAX-5017111</t>
  </si>
  <si>
    <t>5017-111</t>
  </si>
  <si>
    <t>AXIS T91A11 スタンド ホワイト</t>
  </si>
  <si>
    <t>ZAX-01464001</t>
  </si>
  <si>
    <t>01464-001</t>
  </si>
  <si>
    <t>AXIS T91A13 ねじ込み式シーリングマウント 10P</t>
  </si>
  <si>
    <t>ZAX-01612001</t>
  </si>
  <si>
    <t>01612-001</t>
  </si>
  <si>
    <t>AXIS T91A23 TILE GRID CEIL MNT 4P</t>
  </si>
  <si>
    <t>ZAX-5503971</t>
  </si>
  <si>
    <t>5503-971</t>
  </si>
  <si>
    <t>AXIS T91A27 POLE MOUNT 10PCS</t>
  </si>
  <si>
    <t>ZAX-01467001</t>
  </si>
  <si>
    <t>01467-001</t>
  </si>
  <si>
    <t>AXIS T91A33 LIGHT TRACK MNT 4P</t>
  </si>
  <si>
    <t>ZAX-01474001</t>
  </si>
  <si>
    <t>01474-001</t>
  </si>
  <si>
    <t>AXIS T91A33 LIGHT TRACK MNT BLK 4P</t>
  </si>
  <si>
    <t>ZAX-5503781</t>
  </si>
  <si>
    <t>5503-781</t>
  </si>
  <si>
    <t>AXIS T91A6 PIPE SEAL 1PCS</t>
  </si>
  <si>
    <t>ZAX-5017641</t>
  </si>
  <si>
    <t>5017-641</t>
  </si>
  <si>
    <t>AXIS T91A64 コーナーブラケット</t>
  </si>
  <si>
    <t>ZAX-5506621</t>
  </si>
  <si>
    <t>5506-621</t>
  </si>
  <si>
    <t>AXIS T91B21 スタンド ブラック</t>
  </si>
  <si>
    <t>ZAX-5506611</t>
  </si>
  <si>
    <t>5506-611</t>
  </si>
  <si>
    <t>AXIS T91B21 スタンド ホワイト</t>
  </si>
  <si>
    <t>ZAX-01164001</t>
  </si>
  <si>
    <t>01164-001</t>
  </si>
  <si>
    <t>AXIS T91B47 ポールマウント 100-410MM</t>
  </si>
  <si>
    <t>ZAX-01165001</t>
  </si>
  <si>
    <t>01165-001</t>
  </si>
  <si>
    <t>AXIS T91B47 ポールマウント 50-150MM</t>
  </si>
  <si>
    <t>ZAX-5507451</t>
  </si>
  <si>
    <t>5507-451</t>
  </si>
  <si>
    <t>AXIS T91B50 伸縮型シーリングマウント</t>
  </si>
  <si>
    <t>ZAX-5507461</t>
  </si>
  <si>
    <t>5507-461</t>
  </si>
  <si>
    <t>AXIS T91B51 シーリングマウント</t>
  </si>
  <si>
    <t>ZAX-5507481</t>
  </si>
  <si>
    <t>5507-481</t>
  </si>
  <si>
    <t>AXIS T91B52 延長パイプ 100cm</t>
  </si>
  <si>
    <t>ZAX-5507491</t>
  </si>
  <si>
    <t>5507-491</t>
  </si>
  <si>
    <t>AXIS T91B52 延長パイプ 30cm</t>
  </si>
  <si>
    <t>ZAX-01189001</t>
  </si>
  <si>
    <t>01189-001</t>
  </si>
  <si>
    <t>AXIS T91B53 伸縮型シーリングマウント 2個パック</t>
  </si>
  <si>
    <t>ZAX-01470001</t>
  </si>
  <si>
    <t>01470-001</t>
  </si>
  <si>
    <t>AXIS T91B57 POLE MOUNT 100-410MM</t>
  </si>
  <si>
    <t>ZAX-5504631</t>
  </si>
  <si>
    <t>5504-631</t>
  </si>
  <si>
    <t>AXIS T91B62 PARAPET MOUNT</t>
  </si>
  <si>
    <t>ZAX-5504641</t>
  </si>
  <si>
    <t>5504-641</t>
  </si>
  <si>
    <t>AXIS T91B63 CEILING MOUNT</t>
  </si>
  <si>
    <t>ZAX-01473001</t>
  </si>
  <si>
    <t>01473-001</t>
  </si>
  <si>
    <t>AXIS T91B67 POLE MOUNT 65-165MM</t>
  </si>
  <si>
    <t>ZAX-5504821</t>
  </si>
  <si>
    <t>5504-821</t>
  </si>
  <si>
    <t>AXIS T91D61 WALL MOUNT</t>
  </si>
  <si>
    <t>ZAX-5507501</t>
  </si>
  <si>
    <t>5507-501</t>
  </si>
  <si>
    <t>AXIS T91D62 アダプタマウンティングブラケット</t>
  </si>
  <si>
    <t>ZAX-5507271</t>
  </si>
  <si>
    <t>5507-271</t>
  </si>
  <si>
    <t>AXIS T91D62 伸縮型パラペットマウント</t>
  </si>
  <si>
    <t>ZAX-5506481</t>
  </si>
  <si>
    <t>5506-481</t>
  </si>
  <si>
    <t>AXIS T91E61 壁面取付金具</t>
  </si>
  <si>
    <t>ZAX-5506681</t>
  </si>
  <si>
    <t>5506-681</t>
  </si>
  <si>
    <t>AXIS T91F61 壁面取付金具 ステンレス</t>
  </si>
  <si>
    <t>ZAX-5506691</t>
  </si>
  <si>
    <t>5506-691</t>
  </si>
  <si>
    <t>AXIS T91F67 ポールマウント ステンレス</t>
  </si>
  <si>
    <t>ZAX-5506951</t>
  </si>
  <si>
    <t>5506-951</t>
  </si>
  <si>
    <t>AXIS T91G61 壁面取付ブラケット</t>
  </si>
  <si>
    <t>ZAX-5901391</t>
  </si>
  <si>
    <t>5901-391</t>
  </si>
  <si>
    <t>AXIS T91G61/T91L61 SCREW KIT</t>
  </si>
  <si>
    <t>ZAX-5507641</t>
  </si>
  <si>
    <t>5507-641</t>
  </si>
  <si>
    <t>AXIS T91H61 壁面取付金具</t>
  </si>
  <si>
    <t>ZAX-5901401</t>
  </si>
  <si>
    <t>5901-401</t>
  </si>
  <si>
    <t>AXIS T91K61 壁面取付金具</t>
  </si>
  <si>
    <t>ZAX-5801721</t>
  </si>
  <si>
    <t>5801-721</t>
  </si>
  <si>
    <t>AXIS T91L61 壁面・ポールマウント</t>
  </si>
  <si>
    <t>ZAX-01149001</t>
  </si>
  <si>
    <t>01149-001</t>
  </si>
  <si>
    <t>AXIS T91M47 POLE MOUNT</t>
  </si>
  <si>
    <t>ZAX-01516001</t>
  </si>
  <si>
    <t>01516-001</t>
  </si>
  <si>
    <t>AXIS T91R61 WALL MOUNT</t>
  </si>
  <si>
    <t>ZAX-5505341</t>
  </si>
  <si>
    <t>5505-341</t>
  </si>
  <si>
    <t>AXIS T92E CAMERA CHANGE KIT A</t>
  </si>
  <si>
    <t>ZAX-5505331</t>
  </si>
  <si>
    <t>5505-331</t>
  </si>
  <si>
    <t>AXIS T92E CAMERA HOLDER PLATE C</t>
  </si>
  <si>
    <t>ZAX-5506101</t>
  </si>
  <si>
    <t>5506-101</t>
  </si>
  <si>
    <t>AXIS T92E ハウジング拡張キット</t>
  </si>
  <si>
    <t>ZAX-01578001</t>
  </si>
  <si>
    <t>01578-001</t>
  </si>
  <si>
    <t>AXIS T92G FRONT WINDOW KIT A</t>
  </si>
  <si>
    <t>ZAX-01579001</t>
  </si>
  <si>
    <t>01579-001</t>
  </si>
  <si>
    <t>AXIS T92G WEATHERSHIELD KIT A</t>
  </si>
  <si>
    <t>ZAX-01085001</t>
  </si>
  <si>
    <t>01085-001</t>
  </si>
  <si>
    <t>AXIS T92G20 OUTDOOR HOUSING</t>
  </si>
  <si>
    <t>ZAX-5901471</t>
  </si>
  <si>
    <t>5901-471</t>
  </si>
  <si>
    <t>AXIS T93C 拡張キット</t>
  </si>
  <si>
    <t>ZAX-5901421</t>
  </si>
  <si>
    <t>5901-421</t>
  </si>
  <si>
    <t>AXIS T93C 壁面・ポール コンジットバックボックス</t>
  </si>
  <si>
    <t>ZAX-5507681</t>
  </si>
  <si>
    <t>5507-681</t>
  </si>
  <si>
    <t>AXIS T93C10 屋外ハウジング</t>
  </si>
  <si>
    <t>ZAX-5505891</t>
  </si>
  <si>
    <t>5505-891</t>
  </si>
  <si>
    <t>AXIS T93F TOP COVER</t>
  </si>
  <si>
    <t>ZAX-5900271</t>
  </si>
  <si>
    <t>5900-271</t>
  </si>
  <si>
    <t>AXIS T93F10 屋外ハウジング 24VAC/12-24VDC</t>
  </si>
  <si>
    <t>ZAX-5900281</t>
  </si>
  <si>
    <t>5900-281</t>
  </si>
  <si>
    <t>AXIS T93F20 ハウジングPOE</t>
  </si>
  <si>
    <t>ZAX-5506971</t>
  </si>
  <si>
    <t>5506-971</t>
  </si>
  <si>
    <t>AXIS T93G トップカバー</t>
  </si>
  <si>
    <t>ZAX-5506491</t>
  </si>
  <si>
    <t>5506-491</t>
  </si>
  <si>
    <t>AXIS T93G05 プロテクティブハウジング</t>
  </si>
  <si>
    <t>ZAX-5901301</t>
  </si>
  <si>
    <t>5901-301</t>
  </si>
  <si>
    <t>AXIS T94A01C アタッチメントキット</t>
  </si>
  <si>
    <t>ZAX-5502431</t>
  </si>
  <si>
    <t>5502-431</t>
  </si>
  <si>
    <t>AXIS T94A01D ペンダントキット</t>
  </si>
  <si>
    <t>ZAX-5506181</t>
  </si>
  <si>
    <t>5506-181</t>
  </si>
  <si>
    <t>AXIS T94A01F 天井取付ブラケット</t>
  </si>
  <si>
    <t>ZAX-5505721</t>
  </si>
  <si>
    <t>5505-721</t>
  </si>
  <si>
    <t>AXIS T94A01L 埋込み式マウント</t>
  </si>
  <si>
    <t>ZAX-5901411</t>
  </si>
  <si>
    <t>5901-411</t>
  </si>
  <si>
    <t>AXIS T94A02D ペンダントキット</t>
  </si>
  <si>
    <t>ZAX-5801601</t>
  </si>
  <si>
    <t>5801-601</t>
  </si>
  <si>
    <t>AXIS T94A02F 天井取付ブラケット</t>
  </si>
  <si>
    <t>ZAX-5506171</t>
  </si>
  <si>
    <t>5506-171</t>
  </si>
  <si>
    <t>AXIS T94A02L 埋込み式マウント</t>
  </si>
  <si>
    <t>ZAX-5801611</t>
  </si>
  <si>
    <t>5801-611</t>
  </si>
  <si>
    <t>AXIS T94A04L 埋込み式マウント</t>
  </si>
  <si>
    <t>ZAX-5507401</t>
  </si>
  <si>
    <t>5507-401</t>
  </si>
  <si>
    <t>AXIS T94B01P コンジットバックボックス</t>
  </si>
  <si>
    <t>ZAX-5504531</t>
  </si>
  <si>
    <t>5504-531</t>
  </si>
  <si>
    <t>AXIS T94B01S MNT BRACKET BLACK 10PCS</t>
  </si>
  <si>
    <t>ZAX-5503911</t>
  </si>
  <si>
    <t>5503-911</t>
  </si>
  <si>
    <t>AXIS T94B01S MNT BRACKET WHITE 10PCS</t>
  </si>
  <si>
    <t>ZAX-5507361</t>
  </si>
  <si>
    <t>5507-361</t>
  </si>
  <si>
    <t>AXIS T94B02D ペンダントキット</t>
  </si>
  <si>
    <t>ZAX-01159001</t>
  </si>
  <si>
    <t>01159-001</t>
  </si>
  <si>
    <t>AXIS T94B02D ペンダントキット 10PCS</t>
  </si>
  <si>
    <t>ZAX-01185001</t>
  </si>
  <si>
    <t>01185-001</t>
  </si>
  <si>
    <t>AXIS T94B02D ペンダントキット ブラック</t>
  </si>
  <si>
    <t>ZAX-5801421</t>
  </si>
  <si>
    <t>5801-421</t>
  </si>
  <si>
    <t>AXIS T94B02M J-BOX/GANG BOX プレート</t>
  </si>
  <si>
    <t>ZAX-5901281</t>
  </si>
  <si>
    <t>5901-281</t>
  </si>
  <si>
    <t>AXIS T94B02S マウンティングブラケット 5P</t>
  </si>
  <si>
    <t>ZAX-5801861</t>
  </si>
  <si>
    <t>5801-861</t>
  </si>
  <si>
    <t>AXIS T94B03L 埋め込み式マウント</t>
  </si>
  <si>
    <t>ZAX-01150001</t>
  </si>
  <si>
    <t>01150-001</t>
  </si>
  <si>
    <t>AXIS T94B05L 埋込み式マウント</t>
  </si>
  <si>
    <t>ZAX-5504911</t>
  </si>
  <si>
    <t>5504-911</t>
  </si>
  <si>
    <t>AXIS T94D01S マウントブラッケット FL WT 10PCS</t>
  </si>
  <si>
    <t>ZAX-5504921</t>
  </si>
  <si>
    <t>5504-921</t>
  </si>
  <si>
    <t>AXIS T94D02S マウントブラッケット CU WT 10PCS</t>
  </si>
  <si>
    <t>ZAX-5503881</t>
  </si>
  <si>
    <t>5503-881</t>
  </si>
  <si>
    <t>AXIS T94F01D PENDANT KIT</t>
  </si>
  <si>
    <t>ZAX-5503901</t>
  </si>
  <si>
    <t>5503-901</t>
  </si>
  <si>
    <t>AXIS T94F01L 埋め込み式マウント</t>
  </si>
  <si>
    <t>ZAX-5503921</t>
  </si>
  <si>
    <t>5503-921</t>
  </si>
  <si>
    <t>AXIS T94F01M J-BOX/GANG BOX PLATE</t>
  </si>
  <si>
    <t>ZAX-5504041</t>
  </si>
  <si>
    <t>5504-041</t>
  </si>
  <si>
    <t>AXIS T94F01P CONDUIT BACK BOX</t>
  </si>
  <si>
    <t>ZAX-5505171</t>
  </si>
  <si>
    <t>5505-171</t>
  </si>
  <si>
    <t>AXIS T94F01S MOUNT BRACKET</t>
  </si>
  <si>
    <t>ZAX-5900021</t>
  </si>
  <si>
    <t>5900-021</t>
  </si>
  <si>
    <t>AXIS T94F02D PENDANT KIT</t>
  </si>
  <si>
    <t>ZAX-5507131</t>
  </si>
  <si>
    <t>5507-131</t>
  </si>
  <si>
    <t>AXIS T94F02S マウンティングブラケット</t>
  </si>
  <si>
    <t>ZAX-5505181</t>
  </si>
  <si>
    <t>5505-181</t>
  </si>
  <si>
    <t>AXIS T94G01P CONDUIT BACK BOX</t>
  </si>
  <si>
    <t>ZAX-5506081</t>
  </si>
  <si>
    <t>5506-081</t>
  </si>
  <si>
    <t>AXIS T94G01S マウンティングプレート</t>
  </si>
  <si>
    <t>ZAX-5034111</t>
  </si>
  <si>
    <t>5034-111</t>
  </si>
  <si>
    <t>AXIS T94H01P CONDUIT BACKBOX</t>
  </si>
  <si>
    <t>ZAX-5901331</t>
  </si>
  <si>
    <t>5901-331</t>
  </si>
  <si>
    <t>AXIS T94J01A 壁面取付金具</t>
  </si>
  <si>
    <t>ZAX-01445001</t>
  </si>
  <si>
    <t>01445-001</t>
  </si>
  <si>
    <t>AXIS T94J01A WALL MOUNT GREY</t>
  </si>
  <si>
    <t>ZAX-5505081</t>
  </si>
  <si>
    <t>5505-081</t>
  </si>
  <si>
    <t>AXIS T94K01D ペンダントキット</t>
  </si>
  <si>
    <t>ZAX-5505551</t>
  </si>
  <si>
    <t>5505-551</t>
  </si>
  <si>
    <t>AXIS T94K01S マウンティングブラケット 4個パック</t>
  </si>
  <si>
    <t>ZAX-01155001</t>
  </si>
  <si>
    <t>01155-001</t>
  </si>
  <si>
    <t>AXIS T94K02L 埋込み式マウント</t>
  </si>
  <si>
    <t>ZAX-5505091</t>
  </si>
  <si>
    <t>5505-091</t>
  </si>
  <si>
    <t>AXIS T94M01D ペンダントキット</t>
  </si>
  <si>
    <t>ZAX-5505561</t>
  </si>
  <si>
    <t>5505-561</t>
  </si>
  <si>
    <t>AXIS T94M01S マウンティングブラケット 4個パック</t>
  </si>
  <si>
    <t>ZAX-5507511</t>
  </si>
  <si>
    <t>5507-511</t>
  </si>
  <si>
    <t>AXIS T94M02D ペンダントキット</t>
  </si>
  <si>
    <t>ZAX-01156001</t>
  </si>
  <si>
    <t>01156-001</t>
  </si>
  <si>
    <t>AXIS T94M02L 埋込み式マウント</t>
  </si>
  <si>
    <t>ZAX-01513001</t>
  </si>
  <si>
    <t>01513-001</t>
  </si>
  <si>
    <t>AXIS T94N01D PENDANT KIT</t>
  </si>
  <si>
    <t>ZAX-5901341</t>
  </si>
  <si>
    <t>5901-341</t>
  </si>
  <si>
    <t>AXIS T94N01G ポールマウント</t>
  </si>
  <si>
    <t>ZAX-5504711</t>
  </si>
  <si>
    <t>5504-711</t>
  </si>
  <si>
    <t>AXIS T94P01B CORNER BRACKET</t>
  </si>
  <si>
    <t>ZAX-01172001</t>
  </si>
  <si>
    <t>01172-001</t>
  </si>
  <si>
    <t>AXIS T94P01L 埋込み式マウント</t>
  </si>
  <si>
    <t>ZAX-5505241</t>
  </si>
  <si>
    <t>5505-241</t>
  </si>
  <si>
    <t>AXIS T94Q01A 壁面取付ブラケット</t>
  </si>
  <si>
    <t>ZAX-5507591</t>
  </si>
  <si>
    <t>5507-591</t>
  </si>
  <si>
    <t>AXIS T94Q01F 壁面・柱頭用マウント</t>
  </si>
  <si>
    <t>ZAX-5507601</t>
  </si>
  <si>
    <t>5507-601</t>
  </si>
  <si>
    <t>AXIS T94R01B コーナーブラケット</t>
  </si>
  <si>
    <t>ZAX-5505141</t>
  </si>
  <si>
    <t>5505-141</t>
  </si>
  <si>
    <t>AXIS T94R01P コンジットバックボックス</t>
  </si>
  <si>
    <t>ZAX-5507671</t>
  </si>
  <si>
    <t>5507-671</t>
  </si>
  <si>
    <t>AXIS T94S01L 埋込み式マウント</t>
  </si>
  <si>
    <t>ZAX-5901361</t>
  </si>
  <si>
    <t>5901-361</t>
  </si>
  <si>
    <t>AXIS T94S01L 埋込み式マウント 10P</t>
  </si>
  <si>
    <t>ZAX-01190001</t>
  </si>
  <si>
    <t>01190-001</t>
  </si>
  <si>
    <t>AXIS T94S01P コンジットバックボックス</t>
  </si>
  <si>
    <t>ZAX-5506061</t>
  </si>
  <si>
    <t>5506-061</t>
  </si>
  <si>
    <t>AXIS T94S01S マウンティングブラケット 4個パック</t>
  </si>
  <si>
    <t>ZAX-01462001</t>
  </si>
  <si>
    <t>01462-001</t>
  </si>
  <si>
    <t>AXIS T94S02L 埋込み式マウント</t>
  </si>
  <si>
    <t>ZAX-5505871</t>
  </si>
  <si>
    <t>5505-871</t>
  </si>
  <si>
    <t>AXIS T94T01D ペンダントキット</t>
  </si>
  <si>
    <t>ZAX-5506071</t>
  </si>
  <si>
    <t>5506-071</t>
  </si>
  <si>
    <t>AXIS T94T01S マウンティングブラケット 4個パック</t>
  </si>
  <si>
    <t>ZAX-01461001</t>
  </si>
  <si>
    <t>01461-001</t>
  </si>
  <si>
    <t>AXIS T94T02D PENDANT KIT</t>
  </si>
  <si>
    <t>ZAX-01566001</t>
  </si>
  <si>
    <t>01566-001</t>
  </si>
  <si>
    <t>AXIS T94T02S MOUNTING BRACKET</t>
  </si>
  <si>
    <t>ZAX-5506651</t>
  </si>
  <si>
    <t>5506-651</t>
  </si>
  <si>
    <t>AXIS T94U01D ペンダントキット</t>
  </si>
  <si>
    <t>ZAX-5506661</t>
  </si>
  <si>
    <t>5506-661</t>
  </si>
  <si>
    <t>AXIS T94U02D ペンダントキット</t>
  </si>
  <si>
    <t>ZAX-5506671</t>
  </si>
  <si>
    <t>5506-671</t>
  </si>
  <si>
    <t>AXIS T94U02S マウンティングブラケット</t>
  </si>
  <si>
    <t>ZAX-01457001</t>
  </si>
  <si>
    <t>01457-001</t>
  </si>
  <si>
    <t>AXIS T94V01C DUAL CAMERA MOUNT</t>
  </si>
  <si>
    <t>ZAX-5801431</t>
  </si>
  <si>
    <t>5801-431</t>
  </si>
  <si>
    <t>AXIS T94V01D ペンダントキット</t>
  </si>
  <si>
    <t>ZAX-5801441</t>
  </si>
  <si>
    <t>5801-441</t>
  </si>
  <si>
    <t>AXIS T94V01L 埋込み式マウント</t>
  </si>
  <si>
    <t>ZAX-5801911</t>
  </si>
  <si>
    <t>5801-911</t>
  </si>
  <si>
    <t>AXIS T94V01S マウンティングブラケット</t>
  </si>
  <si>
    <t>ZAX-01505001</t>
  </si>
  <si>
    <t>01505-001</t>
  </si>
  <si>
    <t>AXIS T94V02D PENDANT KIT</t>
  </si>
  <si>
    <t>ZAX-5010641</t>
  </si>
  <si>
    <t>5010-641</t>
  </si>
  <si>
    <t>AXIS T95A64 コーナーブラケット</t>
  </si>
  <si>
    <t>ZAX-5010671</t>
  </si>
  <si>
    <t>5010-671</t>
  </si>
  <si>
    <t>AXIS T95A67 Pole Bracket</t>
  </si>
  <si>
    <t>ZAX-5506851</t>
  </si>
  <si>
    <t>5506-851</t>
  </si>
  <si>
    <t>AXIS T96B05 フロントキット 5個パック</t>
  </si>
  <si>
    <t>ZAX-5505911</t>
  </si>
  <si>
    <t>5505-911</t>
  </si>
  <si>
    <t>AXIS T96B05 屋外ハウジング</t>
  </si>
  <si>
    <t>ZAX-5800351</t>
  </si>
  <si>
    <t>5800-351</t>
  </si>
  <si>
    <t>AXIS T98A MOUNTING BRACKET</t>
  </si>
  <si>
    <t>ZAX-5503551</t>
  </si>
  <si>
    <t>5503-551</t>
  </si>
  <si>
    <t>AXIS T98A SUNSHIELD</t>
  </si>
  <si>
    <t>ZAX-5800521</t>
  </si>
  <si>
    <t>5800-521</t>
  </si>
  <si>
    <t>AXIS T98A05 CABINET DOOR</t>
  </si>
  <si>
    <t>ZAX-5800531</t>
  </si>
  <si>
    <t>5800-531</t>
  </si>
  <si>
    <t>AXIS T98A06 CABINET DOOR</t>
  </si>
  <si>
    <t>ZAX-5800541</t>
  </si>
  <si>
    <t>5800-541</t>
  </si>
  <si>
    <t>AXIS T98A07 CABINET DOOR</t>
  </si>
  <si>
    <t>ZAX-5800551</t>
  </si>
  <si>
    <t>5800-551</t>
  </si>
  <si>
    <t>AXIS T98A08 CABINET DOOR</t>
  </si>
  <si>
    <t>ZAX-5800871</t>
  </si>
  <si>
    <t>5800-871</t>
  </si>
  <si>
    <t>AXIS T98A09 CABINET DOOR</t>
  </si>
  <si>
    <t>ZAX-5900321</t>
  </si>
  <si>
    <t>5900-321</t>
  </si>
  <si>
    <t>AXIS T98A19-VE SURVEILLANCE CABINET</t>
  </si>
  <si>
    <t>ZAX-01181001</t>
  </si>
  <si>
    <t>01181-001</t>
  </si>
  <si>
    <t>AXIS T99 イルミネーターブラケットキット A</t>
  </si>
  <si>
    <t>ZAX-01226001</t>
  </si>
  <si>
    <t>01226-001</t>
  </si>
  <si>
    <t>AXIS T99A10 24V AC/DC ポジショニングユニット</t>
  </si>
  <si>
    <t>ZAX-01227001</t>
  </si>
  <si>
    <t>01227-001</t>
  </si>
  <si>
    <t>AXIS T99A11 24V AC/DC ポジショニングユニット</t>
  </si>
  <si>
    <t>ZAX-01760001</t>
  </si>
  <si>
    <t>01760-001</t>
  </si>
  <si>
    <t>AXIS TQ1801 WEATHERSHIELD</t>
  </si>
  <si>
    <t>ZAX-5507701</t>
  </si>
  <si>
    <t>5507-701</t>
  </si>
  <si>
    <t>AXIS WASHER KIT B</t>
  </si>
  <si>
    <t>ZAX-5507121</t>
  </si>
  <si>
    <t>5507-121</t>
  </si>
  <si>
    <t>AXIS WEATHERSHIELD K</t>
  </si>
  <si>
    <t>ZAX-5504881</t>
  </si>
  <si>
    <t>5504-881</t>
  </si>
  <si>
    <t>AXIS WEATHERSHIELD KIT C</t>
  </si>
  <si>
    <t>ZAX-5506761</t>
  </si>
  <si>
    <t>5506-761</t>
  </si>
  <si>
    <t>AXIS WEATHERSHIELD KIT D</t>
  </si>
  <si>
    <t>ZAX-5506751</t>
  </si>
  <si>
    <t>5506-751</t>
  </si>
  <si>
    <t>AXIS WEATHERSHIELD KIT E</t>
  </si>
  <si>
    <t>ZAX-5507321</t>
  </si>
  <si>
    <t>5507-321</t>
  </si>
  <si>
    <t>AXIS WEATHERSHIELD KIT M</t>
  </si>
  <si>
    <t>ZAX-5801851</t>
  </si>
  <si>
    <t>5801-851</t>
  </si>
  <si>
    <t>AXIS WEATHERSHIELD KIT N</t>
  </si>
  <si>
    <t>ZAX-5801451</t>
  </si>
  <si>
    <t>5801-451</t>
  </si>
  <si>
    <t>AXIS WEATHERSHIELD KIT Q</t>
  </si>
  <si>
    <t>ZAX-01238001</t>
  </si>
  <si>
    <t>01238-001</t>
  </si>
  <si>
    <t>AXIS WEATHERSHIELD KIT R</t>
  </si>
  <si>
    <t>ZAX-01496001</t>
  </si>
  <si>
    <t>01496-001</t>
  </si>
  <si>
    <t>AXIS WEATHERSHIELD S</t>
  </si>
  <si>
    <t>ZAX-01688001</t>
  </si>
  <si>
    <t>01688-001</t>
  </si>
  <si>
    <t>AXIS WIPER KIT B</t>
  </si>
  <si>
    <t>ZAX-5505681</t>
  </si>
  <si>
    <t>5505-681</t>
  </si>
  <si>
    <t>AXIS WL LENS B 120 DEG</t>
  </si>
  <si>
    <t>ZAX-5505691</t>
  </si>
  <si>
    <t>5505-691</t>
  </si>
  <si>
    <t>AXIS WL LENS C 120 DEG</t>
  </si>
  <si>
    <t>ZAX-5800511</t>
  </si>
  <si>
    <t>5800-511</t>
  </si>
  <si>
    <t>BRACKET MOUNT DIN CLIP</t>
  </si>
  <si>
    <t>ZAX-5506421</t>
  </si>
  <si>
    <t>5506-421</t>
  </si>
  <si>
    <t>CABLE GASKET M20 3MM 10PCS</t>
  </si>
  <si>
    <t>ZAX-5800961</t>
  </si>
  <si>
    <t>5800-961</t>
  </si>
  <si>
    <t>CABLE GLAND A M16 5PCS</t>
  </si>
  <si>
    <t>ZAX-5503761</t>
  </si>
  <si>
    <t>5503-761</t>
  </si>
  <si>
    <t>CABLE GLAND A M20 5PCS</t>
  </si>
  <si>
    <t>ZAX-5503831</t>
  </si>
  <si>
    <t>5503-831</t>
  </si>
  <si>
    <t>CABLE GLAND A M25 5PCS</t>
  </si>
  <si>
    <t>ZAX-5503951</t>
  </si>
  <si>
    <t>5503-951</t>
  </si>
  <si>
    <t>CABLE GLAND M20x1.5 RJ45 5PCS</t>
  </si>
  <si>
    <t>ZAX-5502731</t>
  </si>
  <si>
    <t>5502-731</t>
  </si>
  <si>
    <t>ケーブル RJ45 アウトドア 5M</t>
  </si>
  <si>
    <t>ZAX-5800621</t>
  </si>
  <si>
    <t>5800-621</t>
  </si>
  <si>
    <t>CONN KIT AXIS M7014</t>
  </si>
  <si>
    <t>ZAX-5500851</t>
  </si>
  <si>
    <t>5500-851</t>
  </si>
  <si>
    <t>CONN KIT AXIS P1311</t>
  </si>
  <si>
    <t>ZAX-5800611</t>
  </si>
  <si>
    <t>5800-611</t>
  </si>
  <si>
    <t>CONN KIT AXIS P7214/Q7411</t>
  </si>
  <si>
    <t>ZAX-5700161</t>
  </si>
  <si>
    <t>5700-161</t>
  </si>
  <si>
    <t>コネクターキット AXIS Q7404</t>
  </si>
  <si>
    <t>ZAX-5504931</t>
  </si>
  <si>
    <t>5504-931</t>
  </si>
  <si>
    <t>CORRIDOR FORMAT BRACKET A</t>
  </si>
  <si>
    <t>ZAX-5506381</t>
  </si>
  <si>
    <t>5506-381</t>
  </si>
  <si>
    <t>CORRIDOR FORMAT BRACKET B</t>
  </si>
  <si>
    <t>ZAX-5700321</t>
  </si>
  <si>
    <t>5700-321</t>
  </si>
  <si>
    <t>P33シリーズ ドームキット</t>
  </si>
  <si>
    <t>ZAX-5700971</t>
  </si>
  <si>
    <t>5700-971</t>
  </si>
  <si>
    <t>ELECTRONIC KIT AXIS T92E20</t>
  </si>
  <si>
    <t>ZAX-5800301</t>
  </si>
  <si>
    <t>5800-301</t>
  </si>
  <si>
    <t>FRONT KIT 35MM AXIS Q872X-E</t>
  </si>
  <si>
    <t>ZAX-5800311</t>
  </si>
  <si>
    <t>5800-311</t>
  </si>
  <si>
    <t>FRONT KIT 60MM AXIS Q872X-E</t>
  </si>
  <si>
    <t>ZAX-5502761</t>
  </si>
  <si>
    <t>5502-761</t>
  </si>
  <si>
    <t>Fujinon バリフォーカルメガピクセルレンズ 15-50 mm</t>
  </si>
  <si>
    <t>ZAX-5502751</t>
  </si>
  <si>
    <t>5502-751</t>
  </si>
  <si>
    <t>Fujinon バリフォーカルメガピクセルレンズ 2.2-6 mm</t>
  </si>
  <si>
    <t>ZAX-5503741</t>
  </si>
  <si>
    <t>5503-741</t>
  </si>
  <si>
    <t>GASKET A CABLE 3,5-7MM 10PCS</t>
  </si>
  <si>
    <t>ZAX-5503751</t>
  </si>
  <si>
    <t>5503-751</t>
  </si>
  <si>
    <t>GASKET B M20 CABLE 6-13MM 10PCS</t>
  </si>
  <si>
    <t>ZAX-5505941</t>
  </si>
  <si>
    <t>5505-941</t>
  </si>
  <si>
    <t>GASKET C M20 10PCS</t>
  </si>
  <si>
    <t>ZAX-5503791</t>
  </si>
  <si>
    <t>5503-791</t>
  </si>
  <si>
    <t>GASKET C M25 CABLE 8-17MM 10PCS</t>
  </si>
  <si>
    <t>ZAX-5700601</t>
  </si>
  <si>
    <t>5700-601</t>
  </si>
  <si>
    <t>LENS 3-8MM 13VG308ASIR</t>
  </si>
  <si>
    <t>ZAX-5800791</t>
  </si>
  <si>
    <t>5800-791</t>
  </si>
  <si>
    <t>LENS COMPUTAR CS 12.5-50MM DC-IRIS</t>
  </si>
  <si>
    <t>ZAX-5800801</t>
  </si>
  <si>
    <t>5800-801</t>
  </si>
  <si>
    <t>LENS COMPUTAR CS 12.5-50MM P-IRIS</t>
  </si>
  <si>
    <t>ZAX-5901101</t>
  </si>
  <si>
    <t>5901-101</t>
  </si>
  <si>
    <t>LENS COMPUTAR i-CS 2.8-8.5MM</t>
  </si>
  <si>
    <t>ZAX-01690001</t>
  </si>
  <si>
    <t>01690-001</t>
  </si>
  <si>
    <t>LENS CS 12-50 MM F1.4 P-IRIS 8MP</t>
  </si>
  <si>
    <t>ZAX-5503421</t>
  </si>
  <si>
    <t>5503-421</t>
  </si>
  <si>
    <t>レンズ CS 15-50MM F1.5 DC-I MP D/N</t>
  </si>
  <si>
    <t>ZAX-5503181</t>
  </si>
  <si>
    <t>5503-181</t>
  </si>
  <si>
    <t>LENS CS 2.4-6MM MANUAL IRIS</t>
  </si>
  <si>
    <t>ZAX-5801491</t>
  </si>
  <si>
    <t>5801-491</t>
  </si>
  <si>
    <t>LENS CS 2.8-8.5MM P-IRIS</t>
  </si>
  <si>
    <t>ZAX-5700881</t>
  </si>
  <si>
    <t>5700-881</t>
  </si>
  <si>
    <t>LENS CS 2.8-8MM F1.2 DC-I MP</t>
  </si>
  <si>
    <t>ZAX-5700871</t>
  </si>
  <si>
    <t>5700-871</t>
  </si>
  <si>
    <t>LENS CS 2.9-8.2MM F1.4 DC SVGA</t>
  </si>
  <si>
    <t>ZAX-5506961</t>
  </si>
  <si>
    <t>5506-961</t>
  </si>
  <si>
    <t>LENS CS 3-10.5MM DC-IRIS</t>
  </si>
  <si>
    <t>ZAX-5801011</t>
  </si>
  <si>
    <t>5801-011</t>
  </si>
  <si>
    <t>LENS CS 4-10MM P-IRIS</t>
  </si>
  <si>
    <t>ZAX-5503171</t>
  </si>
  <si>
    <t>5503-171</t>
  </si>
  <si>
    <t>LENS CS VARIF 9-40MM DC-IRIS D/N</t>
  </si>
  <si>
    <t>ZAX-5504901</t>
  </si>
  <si>
    <t>5504-901</t>
  </si>
  <si>
    <t>LENS CS VARIF 9-40MM P-IRIS D/N</t>
  </si>
  <si>
    <t>ZAX-5800661</t>
  </si>
  <si>
    <t>5800-661</t>
  </si>
  <si>
    <t>LENS CS VF 2.8-8MM F1.2 DC-IR</t>
  </si>
  <si>
    <t>ZAX-5800671</t>
  </si>
  <si>
    <t>5800-671</t>
  </si>
  <si>
    <t>LENS CS VF 2.8-8MM F1.2 P-IRIS</t>
  </si>
  <si>
    <t>ZAX-5506991</t>
  </si>
  <si>
    <t>5506-991</t>
  </si>
  <si>
    <t>LENS FUJINON C CS 8-80MM DC</t>
  </si>
  <si>
    <t>ZAX-5800781</t>
  </si>
  <si>
    <t>5800-781</t>
  </si>
  <si>
    <t>LENS FUJINON CS 2.2-6MM DC-IRIS B</t>
  </si>
  <si>
    <t>ZAX-01576001</t>
  </si>
  <si>
    <t>01576-001</t>
  </si>
  <si>
    <t>LENS I-CS 3.9-10 MM F1.5 5MP</t>
  </si>
  <si>
    <t>ZAX-5801781</t>
  </si>
  <si>
    <t>5801-781</t>
  </si>
  <si>
    <t>LENS M12 16MM 5PCS</t>
  </si>
  <si>
    <t>ZAX-5801651</t>
  </si>
  <si>
    <t>5801-651</t>
  </si>
  <si>
    <t>LENS M12 2.8-6MM 5PCS</t>
  </si>
  <si>
    <t>ZAX-5801921</t>
  </si>
  <si>
    <t>5801-921</t>
  </si>
  <si>
    <t>LENS M12 2.8MM F2.0 10PCS</t>
  </si>
  <si>
    <t>ZAX-5801771</t>
  </si>
  <si>
    <t>5801-771</t>
  </si>
  <si>
    <t>LENS M12 6MM 5PCS</t>
  </si>
  <si>
    <t>ZAX-5801661</t>
  </si>
  <si>
    <t>5801-661</t>
  </si>
  <si>
    <t>LENS PINHOLE M12 3.7MM 10PCS</t>
  </si>
  <si>
    <t>ZAX-5502771</t>
  </si>
  <si>
    <t>5502-771</t>
  </si>
  <si>
    <t>LENS TOOL AXIS M311X 4PCS</t>
  </si>
  <si>
    <t>ZAX-5503561</t>
  </si>
  <si>
    <t>5503-561</t>
  </si>
  <si>
    <t>レンズツールキット AXIS M311X 2MM 4PCS</t>
  </si>
  <si>
    <t>ZAX-5506441</t>
  </si>
  <si>
    <t>5506-441</t>
  </si>
  <si>
    <t>LENS TOOLKIT P39XX-R 4 PCS</t>
  </si>
  <si>
    <t>ZAX-5506245</t>
  </si>
  <si>
    <t>5506-245</t>
  </si>
  <si>
    <t>MAINS CABLE ANGL C13-OPN 0.5M</t>
  </si>
  <si>
    <t>ZAX-5507471</t>
  </si>
  <si>
    <t>5507-471</t>
  </si>
  <si>
    <t>MOUNT KIT CODEBLUE/A8004</t>
  </si>
  <si>
    <t>ZAX-5700691</t>
  </si>
  <si>
    <t>5700-691</t>
  </si>
  <si>
    <t>取付金具 AXIS P33XX-VE用</t>
  </si>
  <si>
    <t>ZAX-5503771</t>
  </si>
  <si>
    <t>5503-771</t>
  </si>
  <si>
    <t>NETWORK CABLE COUPLER INDOOR</t>
  </si>
  <si>
    <t>ZAX-5503272</t>
  </si>
  <si>
    <t>5503-272</t>
  </si>
  <si>
    <t>NETWORK CABLE COUPLER INDOOR SLIM</t>
  </si>
  <si>
    <t>ZAX-5503431</t>
  </si>
  <si>
    <t>5503-431</t>
  </si>
  <si>
    <t>IP66対応RJ45中継コネクタ－</t>
  </si>
  <si>
    <t>ZAX-5700331</t>
  </si>
  <si>
    <t>5700-331</t>
  </si>
  <si>
    <t>NETWORK CABLE WITH GASKET 5M</t>
  </si>
  <si>
    <t>ZAX-5800461</t>
  </si>
  <si>
    <t>5800-461</t>
  </si>
  <si>
    <t>P1214/-E MOUNT KIT EXC HOUS 5-P</t>
  </si>
  <si>
    <t>ZAX-5800431</t>
  </si>
  <si>
    <t>5800-431</t>
  </si>
  <si>
    <t>P1214/-E MOUNT KIT INC HOUS 5-P</t>
  </si>
  <si>
    <t>ZAX-5503071</t>
  </si>
  <si>
    <t>5503-071</t>
  </si>
  <si>
    <t>PL ADAPTER FLAT L GREY M311X 10 PCS</t>
  </si>
  <si>
    <t>ZAX-01170001</t>
  </si>
  <si>
    <t>01170-001</t>
  </si>
  <si>
    <t>POWER SUPPLY PS24 240 W</t>
  </si>
  <si>
    <t>ZAX-01577001</t>
  </si>
  <si>
    <t>01577-001</t>
  </si>
  <si>
    <t>RICOM 2MP LENS DC-IRIS 8-26MM F0.9</t>
  </si>
  <si>
    <t>ZAX-01182001</t>
  </si>
  <si>
    <t>01182-001</t>
  </si>
  <si>
    <t>AXIS RJ12 PLUG SHIELDED 10個パック</t>
  </si>
  <si>
    <t>ZAX-5700851</t>
  </si>
  <si>
    <t>5700-851</t>
  </si>
  <si>
    <t>ブラケットキット AXIS Q60XX-E/P55XX-E</t>
  </si>
  <si>
    <t>ZAX-5700371</t>
  </si>
  <si>
    <t>5700-371</t>
  </si>
  <si>
    <t>IP66対応RJ45コネクタ</t>
  </si>
  <si>
    <t>ZAX-5700091</t>
  </si>
  <si>
    <t>5700-091</t>
  </si>
  <si>
    <t>SPR ELECTRONIC KIT T95A10</t>
  </si>
  <si>
    <t>ZAX-5800851</t>
  </si>
  <si>
    <t>5800-851</t>
  </si>
  <si>
    <t>SPR FAN CASSETTE AXIS Q7920</t>
  </si>
  <si>
    <t>ZAX-5700111</t>
  </si>
  <si>
    <t>5700-111</t>
  </si>
  <si>
    <t>SPR HEATER/FAN KIT T95A10</t>
  </si>
  <si>
    <t>ZAX-5700821</t>
  </si>
  <si>
    <t>5700-821</t>
  </si>
  <si>
    <t>CS 2.8MM M13F02820 レンズ</t>
  </si>
  <si>
    <t>ZAX-5700861</t>
  </si>
  <si>
    <t>5700-861</t>
  </si>
  <si>
    <t>CS 6.0MM F1.8 MP レンズ</t>
  </si>
  <si>
    <t>ZAX-5800211</t>
  </si>
  <si>
    <t>5800-211</t>
  </si>
  <si>
    <t>SPR MAINS CABLE IEC-C13 HF JP</t>
  </si>
  <si>
    <t>ZAX-5800991</t>
  </si>
  <si>
    <t>5800-991</t>
  </si>
  <si>
    <t>SPR P1224-E SENSOR UNIT</t>
  </si>
  <si>
    <t>ZAX-5800861</t>
  </si>
  <si>
    <t>5800-861</t>
  </si>
  <si>
    <t>SPR POWER SUPPLY 1U 300W BL. FRONT</t>
  </si>
  <si>
    <t>ZAX-5700071</t>
  </si>
  <si>
    <t>5700-071</t>
  </si>
  <si>
    <t>電源ユニット (Q7900用)</t>
  </si>
  <si>
    <t>ZAX-5700151</t>
  </si>
  <si>
    <t>5700-151</t>
  </si>
  <si>
    <t>SPR SCREW AND GLAND KIT T95A</t>
  </si>
  <si>
    <t>ZAX-5801111</t>
  </si>
  <si>
    <t>5801-111</t>
  </si>
  <si>
    <t>SPR TOP COVER AXIS P39-R 10 PCS</t>
  </si>
  <si>
    <t>ZAX-5800811</t>
  </si>
  <si>
    <t>5800-811</t>
  </si>
  <si>
    <t>STAINLESS STEEL STRAPS 1450MM 1 PAIR</t>
  </si>
  <si>
    <t>ZAX-5700951</t>
  </si>
  <si>
    <t>5700-951</t>
  </si>
  <si>
    <t>SUNSHIELD AXIS Q603X-E</t>
  </si>
  <si>
    <t>ZAX-5700961</t>
  </si>
  <si>
    <t>5700-961</t>
  </si>
  <si>
    <t>SUNSHIELD KIT AXIS P553X-E</t>
  </si>
  <si>
    <t>ZAX-5700941</t>
  </si>
  <si>
    <t>5700-941</t>
  </si>
  <si>
    <t>SUNSHIELD KIT T92E</t>
  </si>
  <si>
    <t>ZAX-5502811</t>
  </si>
  <si>
    <t>5502-811</t>
  </si>
  <si>
    <t>SURVEILLANCE STICKER ENG 10PCS</t>
  </si>
  <si>
    <t>ZAX-5502821</t>
  </si>
  <si>
    <t>5502-821</t>
  </si>
  <si>
    <t>SURVEILLANCE STICKER ENG 50PCS</t>
  </si>
  <si>
    <t>ZAX-01469001</t>
  </si>
  <si>
    <t>01469-001</t>
  </si>
  <si>
    <t>TAMRON 5MP LENS P-IRIS 8-50 MM F1.6</t>
  </si>
  <si>
    <t>ZAX-01714001</t>
  </si>
  <si>
    <t>01714-001</t>
  </si>
  <si>
    <t>TERMINAL BLOCK TO 3.5MM AUDIO EXT</t>
  </si>
  <si>
    <t>ZAX-5503161</t>
  </si>
  <si>
    <t>5503-161</t>
  </si>
  <si>
    <t>Theia製CSバリフォーカル1.8-3mmレンズ</t>
  </si>
  <si>
    <t>ZAX-5800631</t>
  </si>
  <si>
    <t>5800-631</t>
  </si>
  <si>
    <t>TOP COVER AXIS M3004-V/05-V</t>
  </si>
  <si>
    <t>ZAX-5700641</t>
  </si>
  <si>
    <t>5700-641</t>
  </si>
  <si>
    <t>TOP COVER AXIS M311X-R 10PCS</t>
  </si>
  <si>
    <t>ZAX-5800061</t>
  </si>
  <si>
    <t>5800-061</t>
  </si>
  <si>
    <t>TOP COVER M311X-VE NOCAP 10 PCS</t>
  </si>
  <si>
    <t>ZAX-5800011</t>
  </si>
  <si>
    <t>5800-011</t>
  </si>
  <si>
    <t>ウェザーシールドキット P3343/44-VE</t>
  </si>
  <si>
    <t>ZAX-5800021</t>
  </si>
  <si>
    <t>5800-021</t>
  </si>
  <si>
    <t>ウェザーシールドキット P3346/67-VE</t>
  </si>
  <si>
    <t>ZAX-0344001</t>
  </si>
  <si>
    <t>Housing</t>
  </si>
  <si>
    <t>0344-001</t>
  </si>
  <si>
    <t>AXIS T92E05 プロテクティブハウジング</t>
  </si>
  <si>
    <t>ZAX-0433001</t>
  </si>
  <si>
    <t>0433-001</t>
  </si>
  <si>
    <t>AXIS T92E20 アウトドアハウジング</t>
  </si>
  <si>
    <t>ZAX-5900261</t>
  </si>
  <si>
    <t>5900-261</t>
  </si>
  <si>
    <t>AXIS T93F05 プロテクティブハウジング</t>
  </si>
  <si>
    <t>ZAX-5900151</t>
  </si>
  <si>
    <t>5900-151</t>
  </si>
  <si>
    <t>AXIS T98A15-VE サーベイランスキャビネット</t>
  </si>
  <si>
    <t>ZAX-5900161</t>
  </si>
  <si>
    <t>5900-161</t>
  </si>
  <si>
    <t>AXIS T98A16-VE サーベイランスキャビネット</t>
  </si>
  <si>
    <t>ZAX-5900171</t>
  </si>
  <si>
    <t>5900-171</t>
  </si>
  <si>
    <t>AXIS T98A17-VE サーベイランスキャビネット</t>
  </si>
  <si>
    <t>ZAX-5900181</t>
  </si>
  <si>
    <t>5900-181</t>
  </si>
  <si>
    <t>AXIS T98A18-VE サーベイランスキャビネット</t>
  </si>
  <si>
    <t>ZAX-5502701</t>
  </si>
  <si>
    <t>Others</t>
  </si>
  <si>
    <t>5502-701</t>
  </si>
  <si>
    <t>M10シリーズ 延長スタンド（10cm) 10個パック</t>
  </si>
  <si>
    <t>ZAX-5505701</t>
  </si>
  <si>
    <t>5505-701</t>
  </si>
  <si>
    <t>AXIS IR LENS B 120 DEG</t>
  </si>
  <si>
    <t>ZAX-5503151</t>
  </si>
  <si>
    <t>5503-151</t>
  </si>
  <si>
    <t>AXIS P3346 ドームキット クリアブラック</t>
  </si>
  <si>
    <t>ZAX-5700311</t>
  </si>
  <si>
    <t>5700-311</t>
  </si>
  <si>
    <t>AXIS P33-Vシリーズ ドームキット</t>
  </si>
  <si>
    <t>ZAX-5700341</t>
  </si>
  <si>
    <t>5700-341</t>
  </si>
  <si>
    <t xml:space="preserve">AXIS P33-VEシリーズ ドームキット </t>
  </si>
  <si>
    <t>ZAX-5700831</t>
  </si>
  <si>
    <t>5700-831</t>
  </si>
  <si>
    <t>フロントガラスキット AXIS T92E20/21</t>
  </si>
  <si>
    <t>ZAX-5503991</t>
  </si>
  <si>
    <t>5503-991</t>
  </si>
  <si>
    <t>P1214/P1214-E MOUNT BRACKET 5PCS</t>
  </si>
  <si>
    <t>ZAX-5502261</t>
  </si>
  <si>
    <t>5502-261</t>
  </si>
  <si>
    <t>PS-P T-C電源アダプタ</t>
  </si>
  <si>
    <t>ZAX-5700301</t>
  </si>
  <si>
    <t>5700-301</t>
  </si>
  <si>
    <t>AXIS P33シリーズ スクリューキット</t>
  </si>
  <si>
    <t>ZAX-5700351</t>
  </si>
  <si>
    <t>5700-351</t>
  </si>
  <si>
    <t>AXIS P33-VEシリーズ スクリューキット</t>
  </si>
  <si>
    <t>ZAX-5700901</t>
  </si>
  <si>
    <t>5700-901</t>
  </si>
  <si>
    <t>AXIS P3346 ドームキット</t>
  </si>
  <si>
    <t>ZAX-5700911</t>
  </si>
  <si>
    <t>5700-911</t>
  </si>
  <si>
    <t>AXIS P3346-V ドームキット</t>
  </si>
  <si>
    <t>ZAX-5700921</t>
  </si>
  <si>
    <t>5700-921</t>
  </si>
  <si>
    <t>AXIS P3346-VE ドームキット</t>
  </si>
  <si>
    <t>ZAX-5500831</t>
  </si>
  <si>
    <t>5500-831</t>
  </si>
  <si>
    <t>AXIS Q7401コネクターキット</t>
  </si>
  <si>
    <t>ZAX-01026600</t>
  </si>
  <si>
    <t>Services</t>
  </si>
  <si>
    <t>01026-600</t>
  </si>
  <si>
    <t>EW AXIS FA3105-L EYEBALL SENSOR</t>
  </si>
  <si>
    <t>ZAX-01504600</t>
  </si>
  <si>
    <t>01504-600</t>
  </si>
  <si>
    <t>EW AXIS P3717-PLE</t>
  </si>
  <si>
    <t>ZAX-01160600</t>
  </si>
  <si>
    <t>01160-600</t>
  </si>
  <si>
    <t>EW AXIS T6101 AUDIO AND I/O IF</t>
  </si>
  <si>
    <t>ZAX-01230600</t>
  </si>
  <si>
    <t>01230-600</t>
  </si>
  <si>
    <t>EW AXIS T6112 AUDIO AND I/O IF</t>
  </si>
  <si>
    <t>ZAX-0821600</t>
  </si>
  <si>
    <t>0821-600</t>
  </si>
  <si>
    <t>【延長保証】EXT WAR A9161 NETW I/O RELAY MODULE</t>
  </si>
  <si>
    <t>ZAX-0831600</t>
  </si>
  <si>
    <t>0831-600</t>
  </si>
  <si>
    <t>【延長保証】EXT WAR AXIS A9188-VE</t>
  </si>
  <si>
    <t>ZAX-01558600</t>
  </si>
  <si>
    <t>01558-600</t>
  </si>
  <si>
    <t>【延長保証】EXT WAR AXIS C8210 NETWORK AUDIO AMP</t>
  </si>
  <si>
    <t>ZAX-01033600</t>
  </si>
  <si>
    <t>01033-600</t>
  </si>
  <si>
    <t>【延長保証】EXT WAR AXIS D2050-VE</t>
  </si>
  <si>
    <t>ZAX-01177600</t>
  </si>
  <si>
    <t>01177-600</t>
  </si>
  <si>
    <t>【延長保証】EXT WAR AXIS M3057-PLVE</t>
  </si>
  <si>
    <t>ZAX-01178600</t>
  </si>
  <si>
    <t>01178-600</t>
  </si>
  <si>
    <t>【延長保証】EXT WAR AXIS M3058-PLVE</t>
  </si>
  <si>
    <t>ZAX-01241600</t>
  </si>
  <si>
    <t>01241-600</t>
  </si>
  <si>
    <t>【延長保証】EXT WAR AXIS M4206-LV</t>
  </si>
  <si>
    <t>ZAX-01240600</t>
  </si>
  <si>
    <t>01240-600</t>
  </si>
  <si>
    <t>【延長保証】EXT WAR AXIS M4206-V</t>
  </si>
  <si>
    <t>ZAX-01506600</t>
  </si>
  <si>
    <t>01506-600</t>
  </si>
  <si>
    <t>【延長保証】EXT WAR AXIS P1445-LE</t>
  </si>
  <si>
    <t>ZAX-01443600</t>
  </si>
  <si>
    <t>01443-600</t>
  </si>
  <si>
    <t>【延長保証】EXT WAR AXIS P3235-LV</t>
  </si>
  <si>
    <t>ZAX-01199600</t>
  </si>
  <si>
    <t>01199-600</t>
  </si>
  <si>
    <t>【延長保証】EXT WAR AXIS P3235-LVE</t>
  </si>
  <si>
    <t>ZAX-01048600</t>
  </si>
  <si>
    <t>01048-600</t>
  </si>
  <si>
    <t>【延長保証】EXT WAR AXIS P3807-PVE</t>
  </si>
  <si>
    <t>ZAX-01075600</t>
  </si>
  <si>
    <t>01075-600</t>
  </si>
  <si>
    <t>【延長保証】EXT. WARRANTY P3915-R Mk II M12</t>
  </si>
  <si>
    <t>ZAX-01553600</t>
  </si>
  <si>
    <t>01553-600</t>
  </si>
  <si>
    <t>【延長保証】EXT WAR AXIS P9106-V BRUSHED STEEL</t>
  </si>
  <si>
    <t>ZAX-01620600</t>
  </si>
  <si>
    <t>01620-600</t>
  </si>
  <si>
    <t>【延長保証】EXT WAR AXIS P9106-V WHITE</t>
  </si>
  <si>
    <t>ZAX-01222600</t>
  </si>
  <si>
    <t>01222-600</t>
  </si>
  <si>
    <t>【延長保証】EXT WAR AXIS Q1645</t>
  </si>
  <si>
    <t>ZAX-01223600</t>
  </si>
  <si>
    <t>01223-600</t>
  </si>
  <si>
    <t>【延長保証】EXT WAR AXIS Q1645-LE</t>
  </si>
  <si>
    <t>ZAX-01051600</t>
  </si>
  <si>
    <t>01051-600</t>
  </si>
  <si>
    <t>【延長保証】EXT WAR AXIS Q1647</t>
  </si>
  <si>
    <t>ZAX-01052600</t>
  </si>
  <si>
    <t>01052-600</t>
  </si>
  <si>
    <t>【延長保証】EXT WAR AXIS Q1647-LE</t>
  </si>
  <si>
    <t>ZAX-01161600</t>
  </si>
  <si>
    <t>01161-600</t>
  </si>
  <si>
    <t>【延長保証】EXT WAR AXIS Q1785-LE</t>
  </si>
  <si>
    <t>ZAX-01162600</t>
  </si>
  <si>
    <t>01162-600</t>
  </si>
  <si>
    <t>【延長保証】EXT WAR AXIS Q1786-LE</t>
  </si>
  <si>
    <t>ZAX-01237600</t>
  </si>
  <si>
    <t>01237-600</t>
  </si>
  <si>
    <t>【延長保証】EXT WAR AXIS Q3517-SLVE</t>
  </si>
  <si>
    <t>ZAX-01493600</t>
  </si>
  <si>
    <t>01493-600</t>
  </si>
  <si>
    <t>【延長保証】EXT WAR AXIS Q3518-LVE</t>
  </si>
  <si>
    <t>ZAX-01565600</t>
  </si>
  <si>
    <t>01565-600</t>
  </si>
  <si>
    <t>【延長保証】EXT WAR AXIS Q3527-LVE</t>
  </si>
  <si>
    <t>ZAX-01482600</t>
  </si>
  <si>
    <t>01482-600</t>
  </si>
  <si>
    <t>【延長保証】EXT WAR AXIS Q6054 Mk III 60HZ</t>
  </si>
  <si>
    <t>ZAX-01484600</t>
  </si>
  <si>
    <t>01484-600</t>
  </si>
  <si>
    <t>【延長保証】EXT WAR AXIS Q6054-E Mk III 60HZ</t>
  </si>
  <si>
    <t>ZAX-01234600</t>
  </si>
  <si>
    <t>01234-600</t>
  </si>
  <si>
    <t>【延長保証】EXT WAR AXIS Q6125-LE 60Hz</t>
  </si>
  <si>
    <t>ZAX-01442600</t>
  </si>
  <si>
    <t>01442-600</t>
  </si>
  <si>
    <t>【延長保証】EXT WAR AXIS Q6215-LE 60HZ</t>
  </si>
  <si>
    <t>ZAX-0820600</t>
  </si>
  <si>
    <t>0820-600</t>
  </si>
  <si>
    <t>【延長保証】EXT WAR AXIS RELAY MODULE A9188</t>
  </si>
  <si>
    <t>ZAX-01617600</t>
  </si>
  <si>
    <t>01617-600</t>
  </si>
  <si>
    <t>【延長保証】EXT WAR AXIS S1116 MT</t>
  </si>
  <si>
    <t>ZAX-01618600</t>
  </si>
  <si>
    <t>01618-600</t>
  </si>
  <si>
    <t>【延長保証】EXT WAR AXIS S1116 RACKED</t>
  </si>
  <si>
    <t>ZAX-01613600</t>
  </si>
  <si>
    <t>01613-600</t>
  </si>
  <si>
    <t>【延長保証】EXT WAR AXIS S1132</t>
  </si>
  <si>
    <t>ZAX-01616600</t>
  </si>
  <si>
    <t>01616-600</t>
  </si>
  <si>
    <t>【延長保証】EXT WAR AXIS S1148 140TB</t>
  </si>
  <si>
    <t>ZAX-01614600</t>
  </si>
  <si>
    <t>01614-600</t>
  </si>
  <si>
    <t>【延長保証】EXT WAR AXIS S1148 24TB</t>
  </si>
  <si>
    <t>ZAX-01615600</t>
  </si>
  <si>
    <t>01615-600</t>
  </si>
  <si>
    <t>【延長保証】EXT WAR AXIS S1148 64TB</t>
  </si>
  <si>
    <t>ZAX-01619600</t>
  </si>
  <si>
    <t>01619-600</t>
  </si>
  <si>
    <t>【延長保証】EXT WAR AXIS S9002 MK II</t>
  </si>
  <si>
    <t>ZAX-01173600</t>
  </si>
  <si>
    <t>01173-600</t>
  </si>
  <si>
    <t>【延長保証】EXT WAR AXIS S9101</t>
  </si>
  <si>
    <t>ZAX-01691600</t>
  </si>
  <si>
    <t>01691-600</t>
  </si>
  <si>
    <t>【延長保証】EXT WAR AXIS S9201 MK II</t>
  </si>
  <si>
    <t>ZAX-01449600</t>
  </si>
  <si>
    <t>01449-600</t>
  </si>
  <si>
    <t>【延長保証】EXT WAR AXIS T8504-E OUTDOOR POE SWITCH</t>
  </si>
  <si>
    <t>ZAX-01633600</t>
  </si>
  <si>
    <t>01633-600</t>
  </si>
  <si>
    <t>【延長保証】EXT WAR AXIS T8504-R IL POE SWITCH</t>
  </si>
  <si>
    <t>ZAX-01191600</t>
  </si>
  <si>
    <t>01191-600</t>
  </si>
  <si>
    <t>【延長保証】EXT WAR AXIS T8508 POE+ NET SWITCH</t>
  </si>
  <si>
    <t>ZAX-01192600</t>
  </si>
  <si>
    <t>01192-600</t>
  </si>
  <si>
    <t>【延長保証】EXT WAR AXIS T8524 POE+ NET SWITCH</t>
  </si>
  <si>
    <t>ZAX-01468600</t>
  </si>
  <si>
    <t>01468-600</t>
  </si>
  <si>
    <t>【延長保証】EXT WAR T8643 POE+ OVER COAX COMP</t>
  </si>
  <si>
    <t>ZAX-01489600</t>
  </si>
  <si>
    <t>01489-600</t>
  </si>
  <si>
    <t>【延長保証】EXT WAR T8645 PoE+ COAX COMPACT KIT</t>
  </si>
  <si>
    <t>ZAX-01490600</t>
  </si>
  <si>
    <t>01490-600</t>
  </si>
  <si>
    <t>【延長保証】EXT WAR T8648 PoE+ COAX BL COMP KIT</t>
  </si>
  <si>
    <t>ZAX-0267600</t>
  </si>
  <si>
    <t>0267-600</t>
  </si>
  <si>
    <t>【延長保証】EXT. WARRANTY AXIS 291 1U VIDEO SERV RACK</t>
  </si>
  <si>
    <t>ZAX-0540600</t>
  </si>
  <si>
    <t>0540-600</t>
  </si>
  <si>
    <t>【延長保証】EXT. WARRANTY AXIS A1001</t>
  </si>
  <si>
    <t>ZAX-01507600</t>
  </si>
  <si>
    <t>01507-600</t>
  </si>
  <si>
    <t>【延長保証】EXT. WARRANTY AXIS A1601</t>
  </si>
  <si>
    <t>ZAX-0673600</t>
  </si>
  <si>
    <t>0673-600</t>
  </si>
  <si>
    <t>【延長保証】EXT. WARRANTY AXIS A8004-VE</t>
  </si>
  <si>
    <t>ZAX-0871600</t>
  </si>
  <si>
    <t>0871-600</t>
  </si>
  <si>
    <t>【延長保証】EXT. WARRANTY AXIS A8105-E</t>
  </si>
  <si>
    <t>ZAX-0923600</t>
  </si>
  <si>
    <t>0923-600</t>
  </si>
  <si>
    <t>【延長保証】EXT. WARRANTY AXIS C1004-E NETW CAB SPEAK BL</t>
  </si>
  <si>
    <t>ZAX-0833600</t>
  </si>
  <si>
    <t>0833-600</t>
  </si>
  <si>
    <t>【延長保証】EXT. WARRANTY AXIS C1004-E NETW CAB SPEAK WH</t>
  </si>
  <si>
    <t>ZAX-0834600</t>
  </si>
  <si>
    <t>0834-600</t>
  </si>
  <si>
    <t>【延長保証】EXT. WARRANTY AXIS C2005 NETW CEILING SPEAK WH</t>
  </si>
  <si>
    <t>ZAX-0767600</t>
  </si>
  <si>
    <t>0767-600</t>
  </si>
  <si>
    <t>【延長保証】EXT. WARRANTY AXIS C3003-E</t>
  </si>
  <si>
    <t>ZAX-01025600</t>
  </si>
  <si>
    <t>01025-600</t>
  </si>
  <si>
    <t>【延長保証】EXT. WARRANTY AXIS C8033 NETWORK AUDIO BRIDGE</t>
  </si>
  <si>
    <t>ZAX-0935600</t>
  </si>
  <si>
    <t>0935-600</t>
  </si>
  <si>
    <t>【延長保証】EXT. WARRANTY AXIS F1004 BULLET</t>
  </si>
  <si>
    <t>ZAX-01003600</t>
  </si>
  <si>
    <t>01003-600</t>
  </si>
  <si>
    <t>【延長保証】EXT. WARRANTY AXIS F1004 PINHOLE</t>
  </si>
  <si>
    <t>ZAX-0765600</t>
  </si>
  <si>
    <t>0765-600</t>
  </si>
  <si>
    <t>【延長保証】EXT. WARRANTY AXIS F1004 SENSOR UNIT 8M</t>
  </si>
  <si>
    <t>ZAX-0676600</t>
  </si>
  <si>
    <t>0676-600</t>
  </si>
  <si>
    <t>【延長保証】EXT. WARRANTY AXIS F1005-E SENSOR UNIT 12M</t>
  </si>
  <si>
    <t>ZAX-0675600</t>
  </si>
  <si>
    <t>0675-600</t>
  </si>
  <si>
    <t>【延長保証】EXT. WARRANTY AXIS F1005-E SENSOR UNIT 3M</t>
  </si>
  <si>
    <t>ZAX-0678600</t>
  </si>
  <si>
    <t>0678-600</t>
  </si>
  <si>
    <t>【延長保証】EXT. WARRANTY AXIS F1015 SENSOR UNIT 12M</t>
  </si>
  <si>
    <t>ZAX-0677600</t>
  </si>
  <si>
    <t>0677-600</t>
  </si>
  <si>
    <t>【延長保証】EXT. WARRANTY AXIS F1015 SENSOR UNIT 3M</t>
  </si>
  <si>
    <t>ZAX-0734600</t>
  </si>
  <si>
    <t>0734-600</t>
  </si>
  <si>
    <t>【延長保証】EXT. WARRANTY AXIS F1025 SENSOR UNIT 12M</t>
  </si>
  <si>
    <t>ZAX-0735600</t>
  </si>
  <si>
    <t>0735-600</t>
  </si>
  <si>
    <t>【延長保証】EXT. WARRANTY AXIS F1025 SENSOR UNIT 3M</t>
  </si>
  <si>
    <t>ZAX-0736600</t>
  </si>
  <si>
    <t>0736-600</t>
  </si>
  <si>
    <t>【延長保証】EXT. WARRANTY AXIS F1035-E SENSOR UNIT 12M</t>
  </si>
  <si>
    <t>ZAX-0737600</t>
  </si>
  <si>
    <t>0737-600</t>
  </si>
  <si>
    <t>【延長保証】EXT. WARRANTY AXIS F1035-E SENSOR UNIT 3M</t>
  </si>
  <si>
    <t>ZAX-0778600</t>
  </si>
  <si>
    <t>0778-600</t>
  </si>
  <si>
    <t>【延長保証】EXT. WARRANTY AXIS F34 MAIN</t>
  </si>
  <si>
    <t>ZAX-0779600</t>
  </si>
  <si>
    <t>0779-600</t>
  </si>
  <si>
    <t>【延長保証】EXT. WARRANTY AXIS F34 SURVEILLANCE SYSTEM</t>
  </si>
  <si>
    <t>ZAX-0798600</t>
  </si>
  <si>
    <t>0798-600</t>
  </si>
  <si>
    <t>【延長保証】EXT. WARRANTY AXIS F4005 SENSOR UNIT</t>
  </si>
  <si>
    <t>ZAX-0775600</t>
  </si>
  <si>
    <t>0775-600</t>
  </si>
  <si>
    <t>【延長保証】EXT. WARRANTY AXIS F4005-E SENSOR UNIT</t>
  </si>
  <si>
    <t>ZAX-0658600</t>
  </si>
  <si>
    <t>0658-600</t>
  </si>
  <si>
    <t>【延長保証】EXT. WARRANTY AXIS F41</t>
  </si>
  <si>
    <t>ZAX-0936600</t>
  </si>
  <si>
    <t>0936-600</t>
  </si>
  <si>
    <t>【延長保証】EXT. WARRANTY AXIS F44 DUAL AUDIO INPUT</t>
  </si>
  <si>
    <t>ZAX-0948600</t>
  </si>
  <si>
    <t>0948-600</t>
  </si>
  <si>
    <t>【延長保証】EXT. WARRANTY AXIS F8804 STEREO SENSOR UNIT</t>
  </si>
  <si>
    <t>ZAX-0913600</t>
  </si>
  <si>
    <t>0913-600</t>
  </si>
  <si>
    <t>【延長保証】EXT. WARRANTY AXIS FA1105 SENSOR UNIT</t>
  </si>
  <si>
    <t>ZAX-0914600</t>
  </si>
  <si>
    <t>0914-600</t>
  </si>
  <si>
    <t>【延長保証】EXT. WARRANTY AXIS FA1125 SENSOR UNIT</t>
  </si>
  <si>
    <t>ZAX-01001600</t>
  </si>
  <si>
    <t>01001-600</t>
  </si>
  <si>
    <t>【延長保証】EXT. WARRANTY AXIS FA4115 SENSOR UNIT</t>
  </si>
  <si>
    <t>ZAX-0878600</t>
  </si>
  <si>
    <t>0878-600</t>
  </si>
  <si>
    <t>【延長保証】EXT. WARRANTY AXIS FA54 MAIN UNIT</t>
  </si>
  <si>
    <t>ZAX-0555600</t>
  </si>
  <si>
    <t>0555-600</t>
  </si>
  <si>
    <t>【延長保証】EXT. WARRANTY AXIS M1025</t>
  </si>
  <si>
    <t>ZAX-0812600</t>
  </si>
  <si>
    <t>0812-600</t>
  </si>
  <si>
    <t>【延長保証】EXT. WARRANTY AXIS M1045-LW</t>
  </si>
  <si>
    <t>ZAX-0811600</t>
  </si>
  <si>
    <t>0811-600</t>
  </si>
  <si>
    <t>【延長保証】EXT. WARRANTY AXIS M1065-L</t>
  </si>
  <si>
    <t>ZAX-0810600</t>
  </si>
  <si>
    <t>0810-600</t>
  </si>
  <si>
    <t>【延長保証】EXT. WARRANTY AXIS M1065-LW</t>
  </si>
  <si>
    <t>ZAX-0747600</t>
  </si>
  <si>
    <t>0747-600</t>
  </si>
  <si>
    <t>【延長保証】EXT. WARRANTY AXIS M1124</t>
  </si>
  <si>
    <t>ZAX-0748600</t>
  </si>
  <si>
    <t>0748-600</t>
  </si>
  <si>
    <t>【延長保証】EXT. WARRANTY AXIS M1124-E</t>
  </si>
  <si>
    <t>ZAX-0749600</t>
  </si>
  <si>
    <t>0749-600</t>
  </si>
  <si>
    <t>【延長保証】EXT. WARRANTY AXIS M1125</t>
  </si>
  <si>
    <t>ZAX-0750600</t>
  </si>
  <si>
    <t>0750-600</t>
  </si>
  <si>
    <t>【延長保証】EXT. WARRANTY AXIS M1125-E</t>
  </si>
  <si>
    <t>ZAX-0590600</t>
  </si>
  <si>
    <t>0590-600</t>
  </si>
  <si>
    <t>【延長保証】EXT. WARRANTY AXIS M1145</t>
  </si>
  <si>
    <t>ZAX-0591600</t>
  </si>
  <si>
    <t>0591-600</t>
  </si>
  <si>
    <t>【延長保証】EXT. WARRANTY AXIS M1145-L</t>
  </si>
  <si>
    <t>ZAX-0911600</t>
  </si>
  <si>
    <t>0911-600</t>
  </si>
  <si>
    <t>【延長保証】EXT. WARRANTY M2025-LE</t>
  </si>
  <si>
    <t>ZAX-0988600</t>
  </si>
  <si>
    <t>0988-600</t>
  </si>
  <si>
    <t>【延長保証】EXT. WARRANTY AXIS M2025-LE BLACK</t>
  </si>
  <si>
    <t>ZAX-01049600</t>
  </si>
  <si>
    <t>01049-600</t>
  </si>
  <si>
    <t>【延長保証】EXT. WARRANTY AXIS M2026-LE MK II</t>
  </si>
  <si>
    <t>ZAX-01050600</t>
  </si>
  <si>
    <t>01050-600</t>
  </si>
  <si>
    <t>【延長保証】EXT. WARRANTY AXIS M2026-LE MK II BLAC</t>
  </si>
  <si>
    <t>ZAX-01151600</t>
  </si>
  <si>
    <t>01151-600</t>
  </si>
  <si>
    <t>【延長保証】EXT. WARRANTY  AXIS M3015</t>
  </si>
  <si>
    <t>ZAX-01152600</t>
  </si>
  <si>
    <t>01152-600</t>
  </si>
  <si>
    <t>【延長保証】EXT. WARRANTY  AXIS M3016</t>
  </si>
  <si>
    <t>ZAX-0535600</t>
  </si>
  <si>
    <t>0535-600</t>
  </si>
  <si>
    <t>【延長保証】EXT. WARRANTY AXIS M3024-LVE</t>
  </si>
  <si>
    <t>ZAX-0536600</t>
  </si>
  <si>
    <t>0536-600</t>
  </si>
  <si>
    <t>【延長保証】EXT. WARRANTY AXIS M3025-VE</t>
  </si>
  <si>
    <t>ZAX-0547600</t>
  </si>
  <si>
    <t>0547-600</t>
  </si>
  <si>
    <t>【延長保証】EXT. WARRANTY AXIS M3026-VE</t>
  </si>
  <si>
    <t>ZAX-0556600</t>
  </si>
  <si>
    <t>0556-600</t>
  </si>
  <si>
    <t>【延長保証】EXT. WARRANTY AXIS M3027-PVE</t>
  </si>
  <si>
    <t>ZAX-0548600</t>
  </si>
  <si>
    <t>0548-600</t>
  </si>
  <si>
    <t>【延長保証】EXT. WARRANTY AXIS M3037-PVE</t>
  </si>
  <si>
    <t>ZAX-0802600</t>
  </si>
  <si>
    <t>0802-600</t>
  </si>
  <si>
    <t>【延長保証】EXT. WARRANTY AXIS M3044-V</t>
  </si>
  <si>
    <t>ZAX-0803600</t>
  </si>
  <si>
    <t>0803-600</t>
  </si>
  <si>
    <t>【延長保証】EXT. WARRANTY AXIS M3044-WV</t>
  </si>
  <si>
    <t>ZAX-0804600</t>
  </si>
  <si>
    <t>0804-600</t>
  </si>
  <si>
    <t>【延長保証】EXT. WARRANTY AXIS M3045-V</t>
  </si>
  <si>
    <t>ZAX-0805600</t>
  </si>
  <si>
    <t>0805-600</t>
  </si>
  <si>
    <t>【延長保証】EXT. WARRANTY AXIS M3045-WV</t>
  </si>
  <si>
    <t>ZAX-01116600</t>
  </si>
  <si>
    <t>01116-600</t>
  </si>
  <si>
    <t>【延長保証】EXT. WARRANTY AXIS M3046-V 1.8MM</t>
  </si>
  <si>
    <t>ZAX-0806600</t>
  </si>
  <si>
    <t>0806-600</t>
  </si>
  <si>
    <t>【延長保証】EXT. WARRANTY AXIS M3046-V 2.4 MM</t>
  </si>
  <si>
    <t>ZAX-0808600</t>
  </si>
  <si>
    <t>0808-600</t>
  </si>
  <si>
    <t>【延長保証】EXT. WARRANTY AXIS M3047-P</t>
  </si>
  <si>
    <t>ZAX-01004600</t>
  </si>
  <si>
    <t>01004-600</t>
  </si>
  <si>
    <t>【延長保証】EXT. WARRANTY AXIS M3048-P</t>
  </si>
  <si>
    <t>ZAX-0865600</t>
  </si>
  <si>
    <t>0865-600</t>
  </si>
  <si>
    <t>【延長保証】EXT. WARRANTY AXIS M3104-L</t>
  </si>
  <si>
    <t>ZAX-0866600</t>
  </si>
  <si>
    <t>0866-600</t>
  </si>
  <si>
    <t>【延長保証】EXT. WARRANTY AXIS M3104-LVE</t>
  </si>
  <si>
    <t>ZAX-0867600</t>
  </si>
  <si>
    <t>0867-600</t>
  </si>
  <si>
    <t>【延長保証】EXT. WARRANTY AXIS M3105-L</t>
  </si>
  <si>
    <t>ZAX-0868600</t>
  </si>
  <si>
    <t>0868-600</t>
  </si>
  <si>
    <t>【延長保証】EXT. WARRANTY AXIS M3105-LVE</t>
  </si>
  <si>
    <t>ZAX-01036600</t>
  </si>
  <si>
    <t>01036-600</t>
  </si>
  <si>
    <t>【延長保証】EXT. WARRANTY AXIS M3106-L Mk II</t>
  </si>
  <si>
    <t>ZAX-01037600</t>
  </si>
  <si>
    <t>01037-600</t>
  </si>
  <si>
    <t>【延長保証】EXT. WARRANTY AXIS M3106-LVE Mk II</t>
  </si>
  <si>
    <t>ZAX-01079600</t>
  </si>
  <si>
    <t>01079-600</t>
  </si>
  <si>
    <t>【延長保証】EXT. WARRANTY AXIS M5054</t>
  </si>
  <si>
    <t>ZAX-01107600</t>
  </si>
  <si>
    <t>01107-600</t>
  </si>
  <si>
    <t>【延長保証】EXT. WARRANTY AXIS M5065</t>
  </si>
  <si>
    <t>ZAX-01146600</t>
  </si>
  <si>
    <t>01146-600</t>
  </si>
  <si>
    <t>【延長保証】EXT. WARRANTY AXIS M5525-E 60HZ</t>
  </si>
  <si>
    <t>ZAX-0764600</t>
  </si>
  <si>
    <t>0764-600</t>
  </si>
  <si>
    <t>【延長保証】EXT. WARRANTY AXIS M7011</t>
  </si>
  <si>
    <t>ZAX-0415600</t>
  </si>
  <si>
    <t>0415-600</t>
  </si>
  <si>
    <t>【延長保証】EXT. WARRANTY AXIS M7014 VIDEO ENCODER</t>
  </si>
  <si>
    <t>ZAX-0541600</t>
  </si>
  <si>
    <t>0541-600</t>
  </si>
  <si>
    <t>【延長保証】EXT. WARRANTY AXIS M7016 VIDEO ENCODER</t>
  </si>
  <si>
    <t>ZAX-0532600</t>
  </si>
  <si>
    <t>0532-600</t>
  </si>
  <si>
    <t>【延長保証】EXT. WARRANTY AXIS P1214</t>
  </si>
  <si>
    <t>ZAX-0533600</t>
  </si>
  <si>
    <t>0533-600</t>
  </si>
  <si>
    <t>【延長保証】EXT. WARRANTY AXIS P1214-E</t>
  </si>
  <si>
    <t>ZAX-0654600</t>
  </si>
  <si>
    <t>0654-600</t>
  </si>
  <si>
    <t>【延長保証】EXT. WARRANTY AXIS P1224-E</t>
  </si>
  <si>
    <t>ZAX-0896600</t>
  </si>
  <si>
    <t>0896-600</t>
  </si>
  <si>
    <t>【延長保証】EXT. WARRANTY AXIS P1244</t>
  </si>
  <si>
    <t>ZAX-0926600</t>
  </si>
  <si>
    <t>0926-600</t>
  </si>
  <si>
    <t>【延長保証】EXT. WARRANTY AXIS P1245</t>
  </si>
  <si>
    <t>ZAX-0924600</t>
  </si>
  <si>
    <t>0924-600</t>
  </si>
  <si>
    <t>【延長保証】EXT. WARRANTY AXIS P1254</t>
  </si>
  <si>
    <t>ZAX-0925600</t>
  </si>
  <si>
    <t>0925-600</t>
  </si>
  <si>
    <t>【延長保証】EXT. WARRANTY AXIS P1264</t>
  </si>
  <si>
    <t>ZAX-0927600</t>
  </si>
  <si>
    <t>0927-600</t>
  </si>
  <si>
    <t>【延長保証】EXT. WARRANTY AXIS P1265</t>
  </si>
  <si>
    <t>ZAX-0928600</t>
  </si>
  <si>
    <t>0928-600</t>
  </si>
  <si>
    <t>【延長保証】EXT. WARRANTY AXIS P1275</t>
  </si>
  <si>
    <t>ZAX-0940600</t>
  </si>
  <si>
    <t>0940-600</t>
  </si>
  <si>
    <t>【延長保証】EXT. WARRANTY AXIS P1280-E 4MM 8.3 FPS</t>
  </si>
  <si>
    <t>ZAX-01168600</t>
  </si>
  <si>
    <t>01168-600</t>
  </si>
  <si>
    <t>【延長保証】EXT. WARRANTY AXIS P1290 4 MM 8.3 FPS</t>
  </si>
  <si>
    <t>ZAX-0689600</t>
  </si>
  <si>
    <t>0689-600</t>
  </si>
  <si>
    <t>【延長保証】EXT. WARRANTY AXIS P1364</t>
  </si>
  <si>
    <t>ZAX-0739600</t>
  </si>
  <si>
    <t>0739-600</t>
  </si>
  <si>
    <t>【延長保証】EXT. WARRANTY AXIS P1364-E</t>
  </si>
  <si>
    <t>ZAX-0897600</t>
  </si>
  <si>
    <t>0897-600</t>
  </si>
  <si>
    <t>【延長保証】EXT. WARRANTY AXIS P1365 Mk II</t>
  </si>
  <si>
    <t>ZAX-0898600</t>
  </si>
  <si>
    <t>0898-600</t>
  </si>
  <si>
    <t>【延長保証】EXT. WARRANTY AXIS P1365-E Mk II</t>
  </si>
  <si>
    <t>ZAX-0762600</t>
  </si>
  <si>
    <t>0762-600</t>
  </si>
  <si>
    <t>【延長保証】EXT. WARRANTY AXIS P1367</t>
  </si>
  <si>
    <t>ZAX-0763600</t>
  </si>
  <si>
    <t>0763-600</t>
  </si>
  <si>
    <t>【延長保証】EXT. WARRANTY AXIS P1367-E</t>
  </si>
  <si>
    <t>ZAX-01109600</t>
  </si>
  <si>
    <t>01109-600</t>
  </si>
  <si>
    <t>【延長保証】EXT. WARRANTY AXIS P1368-E</t>
  </si>
  <si>
    <t>ZAX-0637600</t>
  </si>
  <si>
    <t>0637-600</t>
  </si>
  <si>
    <t>【延長保証】EXT. WARRANTY AXIS P1428-E</t>
  </si>
  <si>
    <t>ZAX-0777600</t>
  </si>
  <si>
    <t>0777-600</t>
  </si>
  <si>
    <t>【延長保証】EXT. WARRANTY AXIS P1435-LE</t>
  </si>
  <si>
    <t>ZAX-0890600</t>
  </si>
  <si>
    <t>0890-600</t>
  </si>
  <si>
    <t>【延長保証】EXT. WARRANTY AXIS P1435-LE 22MM</t>
  </si>
  <si>
    <t>ZAX-01054600</t>
  </si>
  <si>
    <t>01054-600</t>
  </si>
  <si>
    <t>【延長保証】EXT. WARRANTY AXIS P1447-LE</t>
  </si>
  <si>
    <t>ZAX-01055600</t>
  </si>
  <si>
    <t>01055-600</t>
  </si>
  <si>
    <t>【延長保証】EXT. WARRANTY AXIS P1448-LE</t>
  </si>
  <si>
    <t>ZAX-0990600</t>
  </si>
  <si>
    <t>0990-600</t>
  </si>
  <si>
    <t>【延長保証】EXT. WARRANTY AXIS P3224-LV Mk II</t>
  </si>
  <si>
    <t>ZAX-0950600</t>
  </si>
  <si>
    <t>0950-600</t>
  </si>
  <si>
    <t>【延長保証】EXT. WARRANTY AXIS P3224-V Mk II</t>
  </si>
  <si>
    <t>ZAX-0954600</t>
  </si>
  <si>
    <t>0954-600</t>
  </si>
  <si>
    <t>【延長保証】EXT. WARRANTY AXIS P3225-LV Mk II</t>
  </si>
  <si>
    <t>ZAX-0955600</t>
  </si>
  <si>
    <t>0955-600</t>
  </si>
  <si>
    <t>【延長保証】EXT. WARRANTY AXIS P3225-LVE Mk II</t>
  </si>
  <si>
    <t>ZAX-0952600</t>
  </si>
  <si>
    <t>0952-600</t>
  </si>
  <si>
    <t>【延長保証】EXT. WARRANTY AXIS P3225-V Mk II</t>
  </si>
  <si>
    <t>ZAX-0953600</t>
  </si>
  <si>
    <t>0953-600</t>
  </si>
  <si>
    <t>【延長保証】EXT. WARRANTY AXIS P3225-VE Mk II</t>
  </si>
  <si>
    <t>ZAX-0885600</t>
  </si>
  <si>
    <t>0885-600</t>
  </si>
  <si>
    <t>【延長保証】EXT. WARRANTY AXIS P3227-LV</t>
  </si>
  <si>
    <t>ZAX-0886600</t>
  </si>
  <si>
    <t>0886-600</t>
  </si>
  <si>
    <t>【延長保証】EXT. WARRANTY AXIS P3227-LVE</t>
  </si>
  <si>
    <t>ZAX-0887600</t>
  </si>
  <si>
    <t>0887-600</t>
  </si>
  <si>
    <t>【延長保証】EXT. WARRANTY AXIS P3228-LV</t>
  </si>
  <si>
    <t>ZAX-0888600</t>
  </si>
  <si>
    <t>0888-600</t>
  </si>
  <si>
    <t>【延長保証】EXT. WARRANTY AXIS P3228-LVE</t>
  </si>
  <si>
    <t>ZAX-0406600</t>
  </si>
  <si>
    <t>0406-600</t>
  </si>
  <si>
    <t>【延長保証】EXT. WARRANTY AXIS P3367-V</t>
  </si>
  <si>
    <t>ZAX-0407600</t>
  </si>
  <si>
    <t>0407-600</t>
  </si>
  <si>
    <t>【延長保証】EXT. WARRANTY AXIS P3367-VE</t>
  </si>
  <si>
    <t>ZAX-01058600</t>
  </si>
  <si>
    <t>01058-600</t>
  </si>
  <si>
    <t>【延長保証】EXT. WARRANTY AXIS P3374-LV</t>
  </si>
  <si>
    <t>ZAX-01056600</t>
  </si>
  <si>
    <t>01056-600</t>
  </si>
  <si>
    <t>【延長保証】EXT. WARRANTY AXIS P3374-V</t>
  </si>
  <si>
    <t>ZAX-01062600</t>
  </si>
  <si>
    <t>01062-600</t>
  </si>
  <si>
    <t>【延長保証】EXT. WARRANTY AXIS P3375-LV</t>
  </si>
  <si>
    <t>ZAX-01063600</t>
  </si>
  <si>
    <t>01063-600</t>
  </si>
  <si>
    <t>【延長保証】EXT. WARRANTY AXIS P3375-LVE</t>
  </si>
  <si>
    <t>ZAX-01060600</t>
  </si>
  <si>
    <t>01060-600</t>
  </si>
  <si>
    <t>【延長保証】EXT. WARRANTY AXIS P3375-V</t>
  </si>
  <si>
    <t>ZAX-01061600</t>
  </si>
  <si>
    <t>01061-600</t>
  </si>
  <si>
    <t>【延長保証】EXT. WARRANTY AXIS P3375-VE</t>
  </si>
  <si>
    <t>ZAX-0511600</t>
  </si>
  <si>
    <t>0511-600</t>
  </si>
  <si>
    <t>【延長保証】EXT. WARRANTY AXIS P3384-V</t>
  </si>
  <si>
    <t>ZAX-0512600</t>
  </si>
  <si>
    <t>0512-600</t>
  </si>
  <si>
    <t>【延長保証】EXT. WARRANTY AXIS P3384-VE</t>
  </si>
  <si>
    <t>ZAX-0815600</t>
  </si>
  <si>
    <t>0815-600</t>
  </si>
  <si>
    <t>【延長保証】EXT. WARRANTY AXIS P3707-PE</t>
  </si>
  <si>
    <t>ZAX-0640600</t>
  </si>
  <si>
    <t>0640-600</t>
  </si>
  <si>
    <t>【延長保証】EXT. WARRANTY AXIS P3904-R</t>
  </si>
  <si>
    <t>ZAX-0638600</t>
  </si>
  <si>
    <t>0638-600</t>
  </si>
  <si>
    <t>【延長保証】EXT. WARRANTY AXIS P3904-R M12</t>
  </si>
  <si>
    <t>ZAX-01078600</t>
  </si>
  <si>
    <t>01078-600</t>
  </si>
  <si>
    <t>【延長保証】EXT. WARRANTY AXIS P3904-R Mk II</t>
  </si>
  <si>
    <t>ZAX-01071600</t>
  </si>
  <si>
    <t>01071-600</t>
  </si>
  <si>
    <t>【延長保証】EXT. WARRANTY AXIS P3904-R Mk II M12</t>
  </si>
  <si>
    <t>ZAX-0641600</t>
  </si>
  <si>
    <t>0641-600</t>
  </si>
  <si>
    <t>【延長保証】EXT. WARRANTY AXIS P3905-R</t>
  </si>
  <si>
    <t>ZAX-0639600</t>
  </si>
  <si>
    <t>0639-600</t>
  </si>
  <si>
    <t>【延長保証】EXT. WARRANTY AXIS P3905-R M12</t>
  </si>
  <si>
    <t>ZAX-01072600</t>
  </si>
  <si>
    <t>01072-600</t>
  </si>
  <si>
    <t>【延長保証】EXT. WARRANTY AXIS P3905-R Mk II</t>
  </si>
  <si>
    <t>ZAX-01073600</t>
  </si>
  <si>
    <t>01073-600</t>
  </si>
  <si>
    <t>【延長保証】EXT. WARRANTY AXIS P3905-R Mk II M12</t>
  </si>
  <si>
    <t>ZAX-0662600</t>
  </si>
  <si>
    <t>0662-600</t>
  </si>
  <si>
    <t>【延長保証】EXT. WARRANTY AXIS P3905-RE</t>
  </si>
  <si>
    <t>ZAX-0663600</t>
  </si>
  <si>
    <t>0663-600</t>
  </si>
  <si>
    <t>【延長保証】EXT. WARRANTY AXIS P3905-RE M12</t>
  </si>
  <si>
    <t>ZAX-0643600</t>
  </si>
  <si>
    <t>0643-600</t>
  </si>
  <si>
    <t>【延長保証】EXT. WARRANTY AXIS P3915-R</t>
  </si>
  <si>
    <t>ZAX-0642600</t>
  </si>
  <si>
    <t>0642-600</t>
  </si>
  <si>
    <t>【延長保証】EXT. WARRANTY AXIS P3915-R M12</t>
  </si>
  <si>
    <t>ZAX-01074600</t>
  </si>
  <si>
    <t>01074-600</t>
  </si>
  <si>
    <t>【延長保証】EXT. WARRANTY AXIS P3915-R Mk II</t>
  </si>
  <si>
    <t>ZAX-0588600</t>
  </si>
  <si>
    <t>0588-600</t>
  </si>
  <si>
    <t>【延長保証】EXT. WARRANTY AXIS P5414-E 60HZ</t>
  </si>
  <si>
    <t>ZAX-0589600</t>
  </si>
  <si>
    <t>0589-600</t>
  </si>
  <si>
    <t>【延長保証】EXT. WARRANTY AXIS P5415-E 60HZ</t>
  </si>
  <si>
    <t>ZAX-0932600</t>
  </si>
  <si>
    <t>0932-600</t>
  </si>
  <si>
    <t>【延長保証】EXT. WARRANTY AXIS P5624-E Mk II 60HZ</t>
  </si>
  <si>
    <t>ZAX-0929600</t>
  </si>
  <si>
    <t>0929-600</t>
  </si>
  <si>
    <t>【延長保証】EXT. WARRANTY AXIS P5635-E Mk II 60HZ</t>
  </si>
  <si>
    <t>ZAX-0417600</t>
  </si>
  <si>
    <t>0417-600</t>
  </si>
  <si>
    <t>【延長保証】EXT. WARRANTY AXIS P7214 VIDEO ENCODER</t>
  </si>
  <si>
    <t>ZAX-0542600</t>
  </si>
  <si>
    <t>0542-600</t>
  </si>
  <si>
    <t>【延長保証】EXT. WARRANTY AXIS P7216 VIDEO ENCODER</t>
  </si>
  <si>
    <t>ZAX-0418600</t>
  </si>
  <si>
    <t>0418-600</t>
  </si>
  <si>
    <t>【延長保証】EXT. WARRANTY AXIS P7224 VIDEO ENC BLADE</t>
  </si>
  <si>
    <t>ZAX-0319600</t>
  </si>
  <si>
    <t>0319-600</t>
  </si>
  <si>
    <t>【延長保証】EXT. WARRANTY AXIS P7701</t>
  </si>
  <si>
    <t>ZAX-0321600</t>
  </si>
  <si>
    <t>0321-600</t>
  </si>
  <si>
    <t>【延長保証】EXT. WARRANTY AXIS P8221</t>
  </si>
  <si>
    <t>ZAX-0714600</t>
  </si>
  <si>
    <t>0714-600</t>
  </si>
  <si>
    <t>【延長保証】EXT. WARRANTY AXIS P8535 BLACK METRIC</t>
  </si>
  <si>
    <t>ZAX-0713600</t>
  </si>
  <si>
    <t>0713-600</t>
  </si>
  <si>
    <t>【延長保証】EXT. WARRANTY AXIS P8535 SILVER METRIC</t>
  </si>
  <si>
    <t>ZAX-01007600</t>
  </si>
  <si>
    <t>01007-600</t>
  </si>
  <si>
    <t>【延長保証】EXT. WARRANTY AXIS P8804 STEREO SENSOR KIT</t>
  </si>
  <si>
    <t>ZAX-01206600</t>
  </si>
  <si>
    <t>01206-600</t>
  </si>
  <si>
    <t>【延長保証】EXT. WARRANTY AXIS P8804-2 3D P COUNT KIT</t>
  </si>
  <si>
    <t>ZAX-0883600</t>
  </si>
  <si>
    <t>0883-600</t>
  </si>
  <si>
    <t>【延長保証】EXT. WARRANTY AXIS Q1615 Mk II</t>
  </si>
  <si>
    <t>ZAX-0884600</t>
  </si>
  <si>
    <t>0884-600</t>
  </si>
  <si>
    <t>【延長保証】EXT. WARRANTY AXIS Q1615-E Mk II</t>
  </si>
  <si>
    <t>ZAX-0966600</t>
  </si>
  <si>
    <t>0966-600</t>
  </si>
  <si>
    <t>【延長保証】EXT. WARRANTY AXIS Q1659 100MM F/2.8</t>
  </si>
  <si>
    <t>ZAX-0967600</t>
  </si>
  <si>
    <t>0967-600</t>
  </si>
  <si>
    <t>【延長保証】EXT. WARRANTY AXIS Q1659 10-22MM F</t>
  </si>
  <si>
    <t>ZAX-0962600</t>
  </si>
  <si>
    <t>0962-600</t>
  </si>
  <si>
    <t>【延長保証】EXT. WARRANTY AXIS Q1659 24MM F/2.8</t>
  </si>
  <si>
    <t>ZAX-0963600</t>
  </si>
  <si>
    <t>0963-600</t>
  </si>
  <si>
    <t>【延長保証】EXT. WARRANTY AXIS Q1659 35MM F/2</t>
  </si>
  <si>
    <t>ZAX-0964600</t>
  </si>
  <si>
    <t>0964-600</t>
  </si>
  <si>
    <t>【延長保証】EXT. WARRANTY AXIS Q1659 50MM F/1.4</t>
  </si>
  <si>
    <t>ZAX-01118600</t>
  </si>
  <si>
    <t>01118-600</t>
  </si>
  <si>
    <t>【延長保証】EXT. WARRANTY AXIS Q1659 55-250MM F/4-5.6</t>
  </si>
  <si>
    <t>ZAX-0968600</t>
  </si>
  <si>
    <t>0968-600</t>
  </si>
  <si>
    <t>【延長保証】EXT. WARRANTY AXIS Q1659 70-200MM F/2.8</t>
  </si>
  <si>
    <t>ZAX-0965600</t>
  </si>
  <si>
    <t>0965-600</t>
  </si>
  <si>
    <t>【延長保証】EXT. WARRANTY AXIS Q1659 85MM F/1.2</t>
  </si>
  <si>
    <t>ZAX-0509600</t>
  </si>
  <si>
    <t>0509-600</t>
  </si>
  <si>
    <t>【延長保証】EXT. WARRANTY AXIS Q1765-LE</t>
  </si>
  <si>
    <t>ZAX-0644600</t>
  </si>
  <si>
    <t>0644-600</t>
  </si>
  <si>
    <t>【延長保証】EXT. WARRANTY AXIS Q1765-LE PTMOUNT</t>
  </si>
  <si>
    <t>ZAX-0751600</t>
  </si>
  <si>
    <t>0751-600</t>
  </si>
  <si>
    <t>【延長保証】EXT. WARRANTY AXIS Q1775</t>
  </si>
  <si>
    <t>ZAX-0752600</t>
  </si>
  <si>
    <t>0752-600</t>
  </si>
  <si>
    <t>【延長保証】EXT. WARRANTY AXIS Q1775-E</t>
  </si>
  <si>
    <t>ZAX-0787600</t>
  </si>
  <si>
    <t>0787-600</t>
  </si>
  <si>
    <t>【延長保証】EXT. WARRANTY AXIS Q1941-E 13MM 30 FPS</t>
  </si>
  <si>
    <t>ZAX-0877600</t>
  </si>
  <si>
    <t>0877-600</t>
  </si>
  <si>
    <t>【延長保証】EXT. WARRANTY AXIS Q1941-E 19MM 30 FPS</t>
  </si>
  <si>
    <t>ZAX-0788600</t>
  </si>
  <si>
    <t>0788-600</t>
  </si>
  <si>
    <t>【延長保証】EXT. WARRANTY AXIS Q1941-E 35MM 30 FPS</t>
  </si>
  <si>
    <t>ZAX-0789600</t>
  </si>
  <si>
    <t>0789-600</t>
  </si>
  <si>
    <t>【延長保証】EXT. WARRANTY AXIS Q1941-E 60MM 30 FPS</t>
  </si>
  <si>
    <t>ZAX-0786600</t>
  </si>
  <si>
    <t>0786-600</t>
  </si>
  <si>
    <t>【延長保証】EXT. WARRANTY AXIS Q1941-E 7MM 30 FPS</t>
  </si>
  <si>
    <t>ZAX-0974600</t>
  </si>
  <si>
    <t>0974-600</t>
  </si>
  <si>
    <t>【延長保証】EXT. WARRANTY AXIS Q1941-E PT MOUNT 13MM 30 FPS</t>
  </si>
  <si>
    <t>ZAX-0979600</t>
  </si>
  <si>
    <t>0979-600</t>
  </si>
  <si>
    <t>【延長保証】EXT. WARRANTY AXIS Q1941-E PT MOUNT 19MM 30 FPS</t>
  </si>
  <si>
    <t>ZAX-0975600</t>
  </si>
  <si>
    <t>0975-600</t>
  </si>
  <si>
    <t>【延長保証】EXT. WARRANTY AXIS Q1941-E PT MOUNT 35MM 30 FPS</t>
  </si>
  <si>
    <t>ZAX-0977600</t>
  </si>
  <si>
    <t>0977-600</t>
  </si>
  <si>
    <t>【延長保証】EXT. WARRANTY AXIS Q1941-E PT MOUNT 60MM 30 FPS</t>
  </si>
  <si>
    <t>ZAX-0973600</t>
  </si>
  <si>
    <t>0973-600</t>
  </si>
  <si>
    <t>【延長保証】EXT. WARRANTY AXIS Q1941-E PT MOUNT 7MM 30 FPS</t>
  </si>
  <si>
    <t>ZAX-0916600</t>
  </si>
  <si>
    <t>0916-600</t>
  </si>
  <si>
    <t>【延長保証】EXT. WARRANTY AXIS Q1942-E 10MM 30 FPS</t>
  </si>
  <si>
    <t>ZAX-0918600</t>
  </si>
  <si>
    <t>0918-600</t>
  </si>
  <si>
    <t>【延長保証】EXT. WARRANTY AXIS Q1942-E 19MM 30 FPS</t>
  </si>
  <si>
    <t>ZAX-0920600</t>
  </si>
  <si>
    <t>0920-600</t>
  </si>
  <si>
    <t>【延長保証】EXT. WARRANTY AXIS Q1942-E 35MM 30 FPS</t>
  </si>
  <si>
    <t>ZAX-0922600</t>
  </si>
  <si>
    <t>0922-600</t>
  </si>
  <si>
    <t>【延長保証】EXT. WARRANTY AXIS Q1942-E 60MM 30 FPS</t>
  </si>
  <si>
    <t>ZAX-0981600</t>
  </si>
  <si>
    <t>0981-600</t>
  </si>
  <si>
    <t>【延長保証】EXT. WARRANTY AXIS Q1942-E PT MOUNT 10MM 30 FPS</t>
  </si>
  <si>
    <t>ZAX-0983600</t>
  </si>
  <si>
    <t>0983-600</t>
  </si>
  <si>
    <t>【延長保証】EXT. WARRANTY AXIS Q1942-E PT MOUNT 19MM 30 FPS</t>
  </si>
  <si>
    <t>ZAX-0985600</t>
  </si>
  <si>
    <t>0985-600</t>
  </si>
  <si>
    <t>【延長保証】EXT. WARRANTY AXIS Q1942-E PT MOUNT 35MM 30 FPS</t>
  </si>
  <si>
    <t>ZAX-0987600</t>
  </si>
  <si>
    <t>0987-600</t>
  </si>
  <si>
    <t>【延長保証】EXT. WARRANTY AXIS Q1942-E PT MOUNT 60MM 30 FPS</t>
  </si>
  <si>
    <t>ZAX-0647600</t>
  </si>
  <si>
    <t>0647-600</t>
  </si>
  <si>
    <t>【延長保証】EXT. WARRANTY AXIS Q2901-E 19MM 8.3 FPS</t>
  </si>
  <si>
    <t>ZAX-0645600</t>
  </si>
  <si>
    <t>0645-600</t>
  </si>
  <si>
    <t>【延長保証】EXT. WARRANTY AXIS Q2901-E 9MM 8.3 FPS</t>
  </si>
  <si>
    <t>ZAX-0648600</t>
  </si>
  <si>
    <t>0648-600</t>
  </si>
  <si>
    <t>【延長保証】EXT. WARRANTY AXIS Q2901-E PT MOUNT 19MM 8.3 FPS</t>
  </si>
  <si>
    <t>ZAX-0646600</t>
  </si>
  <si>
    <t>0646-600</t>
  </si>
  <si>
    <t>【延長保証】EXT. WARRANTY AXIS Q2901-E PT MOUNT 9MM 8.3 FPS</t>
  </si>
  <si>
    <t>ZAX-0774600</t>
  </si>
  <si>
    <t>0774-600</t>
  </si>
  <si>
    <t>【延長保証】EXT. WARRANTY AXIS Q3505-SVE 22MM Mk II</t>
  </si>
  <si>
    <t>ZAX-0773600</t>
  </si>
  <si>
    <t>0773-600</t>
  </si>
  <si>
    <t>【延長保証】EXT. WARRANTY AXIS Q3505-SVE 9MM Mk II</t>
  </si>
  <si>
    <t>ZAX-01044600</t>
  </si>
  <si>
    <t>01044-600</t>
  </si>
  <si>
    <t>【延長保証】EXT. WARRANTY AXIS Q3515-LV 22MM</t>
  </si>
  <si>
    <t>ZAX-01039600</t>
  </si>
  <si>
    <t>01039-600</t>
  </si>
  <si>
    <t>【延長保証】EXT. WARRANTY AXIS Q3515-LV 9MM</t>
  </si>
  <si>
    <t>ZAX-01046600</t>
  </si>
  <si>
    <t>01046-600</t>
  </si>
  <si>
    <t>【延長保証】EXT. WARRANTY AXIS Q3515-LVE 22MM</t>
  </si>
  <si>
    <t>ZAX-01041600</t>
  </si>
  <si>
    <t>01041-600</t>
  </si>
  <si>
    <t>【延長保証】EXT. WARRANTY AXIS Q3515-LVE 9MM</t>
  </si>
  <si>
    <t>ZAX-01021600</t>
  </si>
  <si>
    <t>01021-600</t>
  </si>
  <si>
    <t>【延長保証】EXT. WARRANTY AXIS Q3517-LV</t>
  </si>
  <si>
    <t>ZAX-01022600</t>
  </si>
  <si>
    <t>01022-600</t>
  </si>
  <si>
    <t>【延長保証】EXT. WARRANTY AXIS Q3517-LVE</t>
  </si>
  <si>
    <t>ZAX-0743600</t>
  </si>
  <si>
    <t>0743-600</t>
  </si>
  <si>
    <t>【延長保証】EXT. WARRANTY AXIS Q3615-VE</t>
  </si>
  <si>
    <t>ZAX-0744600</t>
  </si>
  <si>
    <t>0744-600</t>
  </si>
  <si>
    <t>【延長保証】EXT. WARRANTY AXIS Q3617-VE</t>
  </si>
  <si>
    <t>ZAX-0801600</t>
  </si>
  <si>
    <t>0801-600</t>
  </si>
  <si>
    <t>【延長保証】EXT. WARRANTY AXIS Q3708-PVE</t>
  </si>
  <si>
    <t>ZAX-0664600</t>
  </si>
  <si>
    <t>0664-600</t>
  </si>
  <si>
    <t>【延長保証】EXT. WARRANTY AXIS Q3709-PVE</t>
  </si>
  <si>
    <t>ZAX-01006600</t>
  </si>
  <si>
    <t>01006-600</t>
  </si>
  <si>
    <t>【延長保証】EXT. WARRANTY AXIS Q6000-E 60HZ Mk ll</t>
  </si>
  <si>
    <t>ZAX-0900600</t>
  </si>
  <si>
    <t>0900-600</t>
  </si>
  <si>
    <t>【延長保証】EXT. WARRANTY AXIS Q6052 60HZ</t>
  </si>
  <si>
    <t>ZAX-0902600</t>
  </si>
  <si>
    <t>0902-600</t>
  </si>
  <si>
    <t>【延長保証】EXT. WARRANTY AXIS Q6052-E 60HZ</t>
  </si>
  <si>
    <t>ZAX-01066600</t>
  </si>
  <si>
    <t>01066-600</t>
  </si>
  <si>
    <t>【延長保証】EXT. WARRANTY AXIS Q6054 Mk II 60HZ</t>
  </si>
  <si>
    <t>ZAX-01068600</t>
  </si>
  <si>
    <t>01068-600</t>
  </si>
  <si>
    <t>【延長保証】EXT. WARRANTY AXIS Q6054-E Mk II 60HZ</t>
  </si>
  <si>
    <t>ZAX-0908600</t>
  </si>
  <si>
    <t>0908-600</t>
  </si>
  <si>
    <t>【延長保証】EXT. WARRANTY AXIS Q6055 60HZ</t>
  </si>
  <si>
    <t>ZAX-0943600</t>
  </si>
  <si>
    <t>0943-600</t>
  </si>
  <si>
    <t>【延長保証】EXT. WARRANTY AXIS Q6055-C 60HZ</t>
  </si>
  <si>
    <t>ZAX-0910600</t>
  </si>
  <si>
    <t>0910-600</t>
  </si>
  <si>
    <t>【延長保証】EXT. WARRANTY AXIS Q6055-E 60HZ</t>
  </si>
  <si>
    <t>ZAX-0945600</t>
  </si>
  <si>
    <t>0945-600</t>
  </si>
  <si>
    <t>【延長保証】EXT. WARRANTY AXIS Q6055-S 60HZ</t>
  </si>
  <si>
    <t>ZAX-0652600</t>
  </si>
  <si>
    <t>0652-600</t>
  </si>
  <si>
    <t>【延長保証】EXT. WARRANTY AXIS Q6115-E 60HZ</t>
  </si>
  <si>
    <t>ZAX-01070600</t>
  </si>
  <si>
    <t>01070-600</t>
  </si>
  <si>
    <t>【延長保証】EXT. WARRANTY AXIS Q6124-E 60HZ</t>
  </si>
  <si>
    <t>ZAX-0799600</t>
  </si>
  <si>
    <t>0799-600</t>
  </si>
  <si>
    <t>【延長保証】EXT. WARRANTY AXIS Q6128-E 60HZ</t>
  </si>
  <si>
    <t>ZAX-0934600</t>
  </si>
  <si>
    <t>0934-600</t>
  </si>
  <si>
    <t>【延長保証】EXT. WARRANTY AXIS Q6155-E 60HZ</t>
  </si>
  <si>
    <t>ZAX-0288600</t>
  </si>
  <si>
    <t>0288-600</t>
  </si>
  <si>
    <t>【延長保証】EXT. WARRANTY AXIS Q7401 VIDEO ENCODER</t>
  </si>
  <si>
    <t>ZAX-0291600</t>
  </si>
  <si>
    <t>0291-600</t>
  </si>
  <si>
    <t>【延長保証】EXT. WARRANTY AXIS Q7404 VIDEO ENCODER</t>
  </si>
  <si>
    <t>ZAX-0518600</t>
  </si>
  <si>
    <t>0518-600</t>
  </si>
  <si>
    <t>【延長保証】EXT. WARRANTY AXIS Q7411 VIDEO ENCODER</t>
  </si>
  <si>
    <t>ZAX-0354600</t>
  </si>
  <si>
    <t>0354-600</t>
  </si>
  <si>
    <t>【延長保証】EXT. WARRANTY AXIS Q7414 VIDEO ENC BLADE</t>
  </si>
  <si>
    <t>ZAX-0742600</t>
  </si>
  <si>
    <t>0742-600</t>
  </si>
  <si>
    <t>【延長保証】EXT. WARRANTY AXIS Q7424-R Mk II VIDEO ENC</t>
  </si>
  <si>
    <t>ZAX-0584600</t>
  </si>
  <si>
    <t>0584-600</t>
  </si>
  <si>
    <t>【延長保証】EXT. WARRANTY AXIS Q7436 VIDEO ENC BLADE</t>
  </si>
  <si>
    <t>ZAX-0575600</t>
  </si>
  <si>
    <t>0575-600</t>
  </si>
  <si>
    <t>【延長保証】EXT. WARRANTY AXIS Q7920</t>
  </si>
  <si>
    <t>ZAX-0709600</t>
  </si>
  <si>
    <t>0709-600</t>
  </si>
  <si>
    <t>【延長保証】EXT. WARRANTY AXIS Q8414-LVS METAL</t>
  </si>
  <si>
    <t>ZAX-0710600</t>
  </si>
  <si>
    <t>0710-600</t>
  </si>
  <si>
    <t>【延長保証】EXT. WARRANTY AXIS Q8414-LVS WHITE</t>
  </si>
  <si>
    <t>ZAX-01119600</t>
  </si>
  <si>
    <t>01119-600</t>
  </si>
  <si>
    <t>【延長保証】EXT. WARRANTY AXIS Q8641-E 35MM 30FPS 24V</t>
  </si>
  <si>
    <t>ZAX-01121600</t>
  </si>
  <si>
    <t>01121-600</t>
  </si>
  <si>
    <t>【延長保証】EXT. WARRANTY AXIS Q8642-E 60MM 30FPS 24V</t>
  </si>
  <si>
    <t>ZAX-0715600</t>
  </si>
  <si>
    <t>0715-600</t>
  </si>
  <si>
    <t>【延長保証】EXT. WARRANTY AXIS Q8665-E 24V AC</t>
  </si>
  <si>
    <t>ZAX-0721600</t>
  </si>
  <si>
    <t>0721-600</t>
  </si>
  <si>
    <t>【延長保証】EXT. WARRANTY AXIS Q8665-LE 100V AC</t>
  </si>
  <si>
    <t>ZAX-0718600</t>
  </si>
  <si>
    <t>0718-600</t>
  </si>
  <si>
    <t>【延長保証】EXT. WARRANTY AXIS Q8665-LE 24V AC</t>
  </si>
  <si>
    <t>ZAX-0862600</t>
  </si>
  <si>
    <t>0862-600</t>
  </si>
  <si>
    <t>【延長保証】EXT. WARRANTY AXIS Q8685-E 24V AC/DC</t>
  </si>
  <si>
    <t>ZAX-0864600</t>
  </si>
  <si>
    <t>0864-600</t>
  </si>
  <si>
    <t>【延長保証】EXT. WARRANTY AXIS Q8685-LE 24V AC/DC NET CAM</t>
  </si>
  <si>
    <t>ZAX-0830600</t>
  </si>
  <si>
    <t>0830-600</t>
  </si>
  <si>
    <t>【延長保証】EXT. WARRANTY AXIS Q8732-E ZOOM 30 FPS 24V</t>
  </si>
  <si>
    <t>ZAX-0824600</t>
  </si>
  <si>
    <t>0824-600</t>
  </si>
  <si>
    <t>【延長保証】EXT. WARRANTY AXIS Q8741-E 35MM 30 FPS 24V</t>
  </si>
  <si>
    <t>ZAX-01013600</t>
  </si>
  <si>
    <t>01013-600</t>
  </si>
  <si>
    <t>【延長保証】EXT. WARRANTY AXIS Q8741-LE 35MM 30 FPS 24V</t>
  </si>
  <si>
    <t>ZAX-0828600</t>
  </si>
  <si>
    <t>0828-600</t>
  </si>
  <si>
    <t>【延長保証】EXT. WARRANTY AXIS Q8742-E 35MM 30 FPS 24V</t>
  </si>
  <si>
    <t>ZAX-01017600</t>
  </si>
  <si>
    <t>01017-600</t>
  </si>
  <si>
    <t>【延長保証】EXT. WARRANTY AXIS Q8742-LE 35MM 30 FPS 24V</t>
  </si>
  <si>
    <t>ZAX-01019600</t>
  </si>
  <si>
    <t>01019-600</t>
  </si>
  <si>
    <t>【延長保証】EXT. WARRANTY AXIS Q8742-LE ZOOM 30 FPS 24V</t>
  </si>
  <si>
    <t>ZAX-01186600</t>
  </si>
  <si>
    <t>01186-600</t>
  </si>
  <si>
    <t>【延長保証】EXT. WARRANTY AXIS T8705 VIDEO DECODER</t>
  </si>
  <si>
    <t>ZAX-01226600</t>
  </si>
  <si>
    <t>01226-600</t>
  </si>
  <si>
    <t>【延長保証】EXT. WARRANTY AXIS T99A10 24V AC/DC</t>
  </si>
  <si>
    <t>ZAX-01227600</t>
  </si>
  <si>
    <t>01227-600</t>
  </si>
  <si>
    <t>【延長保証】EXT. WARRANTY AXIS T99A11 24V AC/DC</t>
  </si>
  <si>
    <t>ZAX-0632600</t>
  </si>
  <si>
    <t>0632-600</t>
  </si>
  <si>
    <t>【延長保証】EXT. WARRANTY AXIS V5914 60HZ</t>
  </si>
  <si>
    <t>ZAX-0634600</t>
  </si>
  <si>
    <t>0634-600</t>
  </si>
  <si>
    <t>【延長保証】EXT. WARRANTY AXIS V5915 60HZ</t>
  </si>
  <si>
    <t>屋内用受動型赤外線センサー</t>
    <rPh sb="0" eb="3">
      <t>オクナイヨウ</t>
    </rPh>
    <rPh sb="3" eb="6">
      <t>ジュドウガタ</t>
    </rPh>
    <rPh sb="6" eb="9">
      <t>セキガイセン</t>
    </rPh>
    <phoneticPr fontId="8"/>
  </si>
  <si>
    <t>屋外用受動型赤外線センサー</t>
    <rPh sb="0" eb="2">
      <t>オクガイ</t>
    </rPh>
    <rPh sb="2" eb="3">
      <t>ヨウ</t>
    </rPh>
    <rPh sb="3" eb="6">
      <t>ジュドウガタ</t>
    </rPh>
    <rPh sb="6" eb="9">
      <t>セキガイセン</t>
    </rPh>
    <phoneticPr fontId="8"/>
  </si>
  <si>
    <t>屋内天井用伸縮シーリングマウント</t>
    <rPh sb="0" eb="2">
      <t>オクナイ</t>
    </rPh>
    <rPh sb="2" eb="4">
      <t>テンジョウ</t>
    </rPh>
    <rPh sb="4" eb="5">
      <t>ヨウ</t>
    </rPh>
    <rPh sb="5" eb="7">
      <t>シンシュク</t>
    </rPh>
    <phoneticPr fontId="8"/>
  </si>
  <si>
    <t>月額利用料</t>
    <rPh sb="0" eb="2">
      <t>ゲツガク</t>
    </rPh>
    <rPh sb="2" eb="5">
      <t>リヨウリョウ</t>
    </rPh>
    <phoneticPr fontId="4"/>
  </si>
  <si>
    <t>ネットワーク環境設定費</t>
    <rPh sb="6" eb="8">
      <t>カンキョウ</t>
    </rPh>
    <rPh sb="8" eb="11">
      <t>セッテイヒ</t>
    </rPh>
    <phoneticPr fontId="4"/>
  </si>
  <si>
    <t>工事費</t>
    <rPh sb="0" eb="3">
      <t>コウジヒ</t>
    </rPh>
    <phoneticPr fontId="4"/>
  </si>
  <si>
    <t>バックアップSD</t>
    <phoneticPr fontId="4"/>
  </si>
  <si>
    <t>PoEハブ</t>
    <phoneticPr fontId="4"/>
  </si>
  <si>
    <t>PoEハブ</t>
    <phoneticPr fontId="4"/>
  </si>
  <si>
    <t>電源アダプタ</t>
    <phoneticPr fontId="8"/>
  </si>
  <si>
    <t>PoE＋ネットワークスイッチ</t>
    <phoneticPr fontId="8"/>
  </si>
  <si>
    <t>PoE＋ネットワークスイッチ</t>
    <phoneticPr fontId="8"/>
  </si>
  <si>
    <t>PoEエクステンダー</t>
    <phoneticPr fontId="4"/>
  </si>
  <si>
    <t>カメラホルダー</t>
    <phoneticPr fontId="8"/>
  </si>
  <si>
    <t>カメラホルダー</t>
    <phoneticPr fontId="8"/>
  </si>
  <si>
    <t>AXIS　M1045-LW</t>
    <phoneticPr fontId="8"/>
  </si>
  <si>
    <t>AXIS　M1065-L</t>
    <phoneticPr fontId="4"/>
  </si>
  <si>
    <t>AXIS　M1065-LW</t>
    <phoneticPr fontId="4"/>
  </si>
  <si>
    <t>AXIS　M3045-V</t>
    <phoneticPr fontId="4"/>
  </si>
  <si>
    <t>AXIS　M5054</t>
    <phoneticPr fontId="4"/>
  </si>
  <si>
    <t>AXIS　Q3515-LV（9mm）</t>
    <phoneticPr fontId="4"/>
  </si>
  <si>
    <t>AXIS　M3026-VE</t>
    <phoneticPr fontId="4"/>
  </si>
  <si>
    <t>ELMO　QBIC　CLOUD　CC-2L</t>
    <phoneticPr fontId="4"/>
  </si>
  <si>
    <t>AXIS　M2025-LE</t>
    <phoneticPr fontId="4"/>
  </si>
  <si>
    <t>AXIS　M5525-E</t>
    <phoneticPr fontId="4"/>
  </si>
  <si>
    <t>T8120（PoEハブ・1P）</t>
    <phoneticPr fontId="4"/>
  </si>
  <si>
    <t>GS108PE（PoEハブ・8P内4P給電）</t>
    <phoneticPr fontId="4"/>
  </si>
  <si>
    <t>T8005（電源アダプタ 5V 5W USB）</t>
    <phoneticPr fontId="8"/>
  </si>
  <si>
    <t>T8508（PoE＋ネットワークスイッチ・8ポート）</t>
    <phoneticPr fontId="8"/>
  </si>
  <si>
    <t>T8516（PoE＋ネットワークスイッチ・16ポート）</t>
    <phoneticPr fontId="8"/>
  </si>
  <si>
    <t>T8129（PoEエクステンダー）</t>
    <phoneticPr fontId="4"/>
  </si>
  <si>
    <t>T8331（屋内用受動型赤外線センサー・検知角度85°）</t>
    <phoneticPr fontId="8"/>
  </si>
  <si>
    <t>T8331-E（屋内用受動型赤外線センサー・検知角度120°）</t>
    <phoneticPr fontId="8"/>
  </si>
  <si>
    <t>T91B53（屋内天井用伸縮シーリングマウント・2個パック）</t>
    <phoneticPr fontId="8"/>
  </si>
  <si>
    <t>T91A04（カメラホルダー・3/4 NPS）</t>
    <phoneticPr fontId="8"/>
  </si>
  <si>
    <t>T94B02D（カメラホルダー・1.5 NPS）</t>
    <phoneticPr fontId="8"/>
  </si>
  <si>
    <t>30日間保存プラン</t>
    <rPh sb="2" eb="6">
      <t>ニチカンホゾン</t>
    </rPh>
    <phoneticPr fontId="4"/>
  </si>
  <si>
    <t>60日間保存プラン</t>
    <rPh sb="2" eb="4">
      <t>ニチカン</t>
    </rPh>
    <rPh sb="4" eb="6">
      <t>ホゾン</t>
    </rPh>
    <phoneticPr fontId="4"/>
  </si>
  <si>
    <t>IPカメラ設定費</t>
    <rPh sb="5" eb="7">
      <t>セッテイ</t>
    </rPh>
    <rPh sb="7" eb="8">
      <t>ヒ</t>
    </rPh>
    <phoneticPr fontId="4"/>
  </si>
  <si>
    <t>基本工事費</t>
    <rPh sb="0" eb="2">
      <t>キホン</t>
    </rPh>
    <rPh sb="2" eb="5">
      <t>コウジヒ</t>
    </rPh>
    <phoneticPr fontId="4"/>
  </si>
  <si>
    <t>追加工事費</t>
    <rPh sb="0" eb="5">
      <t>ツイカコウジヒ</t>
    </rPh>
    <phoneticPr fontId="4"/>
  </si>
  <si>
    <t>工事費</t>
    <rPh sb="0" eb="3">
      <t>コウジヒ</t>
    </rPh>
    <phoneticPr fontId="4"/>
  </si>
  <si>
    <t>屋外工事費</t>
    <rPh sb="0" eb="5">
      <t>オクガイコウジヒ</t>
    </rPh>
    <phoneticPr fontId="4"/>
  </si>
  <si>
    <t>監視カメラ（屋内）</t>
    <rPh sb="0" eb="2">
      <t>カンシ</t>
    </rPh>
    <rPh sb="6" eb="8">
      <t>オクナイ</t>
    </rPh>
    <phoneticPr fontId="4"/>
  </si>
  <si>
    <t>監視カメラ（屋外）</t>
    <rPh sb="0" eb="2">
      <t>カンシ</t>
    </rPh>
    <rPh sb="6" eb="8">
      <t>オクガイ</t>
    </rPh>
    <phoneticPr fontId="4"/>
  </si>
  <si>
    <t>NET</t>
    <phoneticPr fontId="4"/>
  </si>
  <si>
    <t>SDカード</t>
    <phoneticPr fontId="4"/>
  </si>
  <si>
    <t>給電機器</t>
    <rPh sb="0" eb="2">
      <t>キュウデン</t>
    </rPh>
    <rPh sb="2" eb="4">
      <t>キキ</t>
    </rPh>
    <phoneticPr fontId="4"/>
  </si>
  <si>
    <t>周辺機器</t>
    <rPh sb="0" eb="2">
      <t>シュウヘン</t>
    </rPh>
    <rPh sb="2" eb="4">
      <t>キキ</t>
    </rPh>
    <phoneticPr fontId="4"/>
  </si>
  <si>
    <t>取付金具</t>
    <rPh sb="0" eb="2">
      <t>トリツケ</t>
    </rPh>
    <rPh sb="2" eb="4">
      <t>カナグ</t>
    </rPh>
    <phoneticPr fontId="4"/>
  </si>
  <si>
    <t>設定費</t>
    <rPh sb="0" eb="2">
      <t>セッテイ</t>
    </rPh>
    <rPh sb="2" eb="3">
      <t>ヒ</t>
    </rPh>
    <phoneticPr fontId="4"/>
  </si>
  <si>
    <t>月額料金</t>
    <rPh sb="0" eb="2">
      <t>ゲツガク</t>
    </rPh>
    <rPh sb="2" eb="4">
      <t>リョウキン</t>
    </rPh>
    <phoneticPr fontId="4"/>
  </si>
  <si>
    <t>屋内用カメラ</t>
    <rPh sb="0" eb="3">
      <t>オクナイヨウ</t>
    </rPh>
    <phoneticPr fontId="4"/>
  </si>
  <si>
    <t>屋外用カメラ</t>
    <rPh sb="0" eb="3">
      <t>オクガイヨウ</t>
    </rPh>
    <phoneticPr fontId="4"/>
  </si>
  <si>
    <t>合計金額</t>
    <rPh sb="0" eb="2">
      <t>ゴウケイ</t>
    </rPh>
    <rPh sb="2" eb="4">
      <t>キンガク</t>
    </rPh>
    <phoneticPr fontId="4"/>
  </si>
  <si>
    <t>【クラウドビューサポートページ】</t>
    <phoneticPr fontId="4"/>
  </si>
  <si>
    <t>http://www.mxa.usen.co.jp/~u8111/eisui_web/43_cloudview/index.html</t>
    <phoneticPr fontId="4"/>
  </si>
  <si>
    <t>【メーカーページ】商品詳細はコチラへ</t>
    <rPh sb="9" eb="11">
      <t>ショウヒン</t>
    </rPh>
    <rPh sb="11" eb="13">
      <t>ショウサイ</t>
    </rPh>
    <phoneticPr fontId="4"/>
  </si>
  <si>
    <t>https://www.axis.com/ja-jp/products/network-cameras</t>
    <phoneticPr fontId="4"/>
  </si>
  <si>
    <t>必要に応じて商材追加</t>
    <rPh sb="0" eb="2">
      <t>ヒツヨウ</t>
    </rPh>
    <rPh sb="3" eb="4">
      <t>オウ</t>
    </rPh>
    <rPh sb="6" eb="8">
      <t>ショウザイ</t>
    </rPh>
    <rPh sb="8" eb="10">
      <t>ツイカ</t>
    </rPh>
    <phoneticPr fontId="4"/>
  </si>
  <si>
    <t>プルダウンに反映</t>
    <rPh sb="6" eb="8">
      <t>ハンエイ</t>
    </rPh>
    <phoneticPr fontId="4"/>
  </si>
  <si>
    <t>AXIS SURVEILLANCE CARD 64 GB（M2025-LE対応）</t>
    <rPh sb="37" eb="39">
      <t>タイオウ</t>
    </rPh>
    <phoneticPr fontId="4"/>
  </si>
  <si>
    <t>AXIS SURVEILLANCE CARD 64 GB（M1065-L対応）</t>
    <rPh sb="36" eb="38">
      <t>タイオウ</t>
    </rPh>
    <phoneticPr fontId="4"/>
  </si>
  <si>
    <t>AXIS SURVEILLANCE CARD 64 GB（M1065-LW対応）</t>
    <rPh sb="37" eb="39">
      <t>タイオウ</t>
    </rPh>
    <phoneticPr fontId="4"/>
  </si>
  <si>
    <t>AXIS SURVEILLANCE CARD 64 GB（M3045-V対応）</t>
    <rPh sb="36" eb="38">
      <t>タイオウ</t>
    </rPh>
    <phoneticPr fontId="4"/>
  </si>
  <si>
    <t>AXIS SURVEILLANCE CARD 64 GB（M5054対応）</t>
    <rPh sb="34" eb="36">
      <t>タイオウ</t>
    </rPh>
    <phoneticPr fontId="4"/>
  </si>
  <si>
    <t>M1065-LおよびM5054に対応</t>
    <rPh sb="16" eb="18">
      <t>タイオウ</t>
    </rPh>
    <phoneticPr fontId="8"/>
  </si>
  <si>
    <t>M3045-VおよびM2025-LEに対応</t>
    <rPh sb="19" eb="21">
      <t>タイオウ</t>
    </rPh>
    <phoneticPr fontId="8"/>
  </si>
  <si>
    <t>14日間保存プラン</t>
    <rPh sb="2" eb="4">
      <t>ニチカン</t>
    </rPh>
    <rPh sb="4" eb="6">
      <t>ホゾン</t>
    </rPh>
    <phoneticPr fontId="4"/>
  </si>
  <si>
    <t>ブラケット</t>
    <phoneticPr fontId="4"/>
  </si>
  <si>
    <t>BRK-001（屋内専用ブラケット・10cm）</t>
    <rPh sb="8" eb="10">
      <t>オクナイ</t>
    </rPh>
    <rPh sb="10" eb="12">
      <t>センヨウ</t>
    </rPh>
    <phoneticPr fontId="4"/>
  </si>
  <si>
    <t>M1065対応</t>
    <rPh sb="5" eb="7">
      <t>タイオウ</t>
    </rPh>
    <phoneticPr fontId="4"/>
  </si>
  <si>
    <t>BRK-001（屋内専用ブラケット・10cm）</t>
    <phoneticPr fontId="4"/>
  </si>
  <si>
    <t>STEP③
対応する給電機器を選択
（PoE or 電源アダプタ）</t>
    <rPh sb="6" eb="8">
      <t>タイオウ</t>
    </rPh>
    <rPh sb="10" eb="12">
      <t>キュウデン</t>
    </rPh>
    <rPh sb="12" eb="14">
      <t>キキ</t>
    </rPh>
    <rPh sb="15" eb="17">
      <t>センタク</t>
    </rPh>
    <rPh sb="26" eb="28">
      <t>デンゲン</t>
    </rPh>
    <phoneticPr fontId="4"/>
  </si>
  <si>
    <t>※初期費用/月額利用料を御振込の際、振込手数料はお客様ご負担となります。</t>
    <rPh sb="6" eb="7">
      <t>ツキ</t>
    </rPh>
    <phoneticPr fontId="8"/>
  </si>
  <si>
    <t>■　備　考</t>
    <rPh sb="2" eb="3">
      <t>ソナエ</t>
    </rPh>
    <rPh sb="4" eb="5">
      <t>コウ</t>
    </rPh>
    <phoneticPr fontId="8"/>
  </si>
  <si>
    <t>　月　額　利　用　料　合　計（　①　+　②　）</t>
    <rPh sb="1" eb="2">
      <t>ツキ</t>
    </rPh>
    <rPh sb="3" eb="4">
      <t>ガク</t>
    </rPh>
    <rPh sb="5" eb="6">
      <t>リ</t>
    </rPh>
    <rPh sb="9" eb="10">
      <t>リョウ</t>
    </rPh>
    <phoneticPr fontId="8"/>
  </si>
  <si>
    <t>③</t>
    <phoneticPr fontId="8"/>
  </si>
  <si>
    <t>税別金額との
差分(①-A)</t>
    <rPh sb="0" eb="2">
      <t>ゼイベツ</t>
    </rPh>
    <rPh sb="2" eb="4">
      <t>キンガク</t>
    </rPh>
    <rPh sb="7" eb="9">
      <t>サブン</t>
    </rPh>
    <phoneticPr fontId="8"/>
  </si>
  <si>
    <t>％　）</t>
    <phoneticPr fontId="8"/>
  </si>
  <si>
    <t>　消　費　税（　①　×</t>
    <phoneticPr fontId="8"/>
  </si>
  <si>
    <t>②</t>
    <phoneticPr fontId="8"/>
  </si>
  <si>
    <t>合計A</t>
    <rPh sb="0" eb="2">
      <t>ゴウケイ</t>
    </rPh>
    <phoneticPr fontId="8"/>
  </si>
  <si>
    <t>　税　別　金　額</t>
    <phoneticPr fontId="8"/>
  </si>
  <si>
    <t>①</t>
    <phoneticPr fontId="8"/>
  </si>
  <si>
    <t>出精値引</t>
  </si>
  <si>
    <t>COMPACT</t>
    <phoneticPr fontId="8"/>
  </si>
  <si>
    <t>ライト</t>
    <phoneticPr fontId="8"/>
  </si>
  <si>
    <t>ライト</t>
    <phoneticPr fontId="8"/>
  </si>
  <si>
    <t>40ch</t>
  </si>
  <si>
    <t>SINGLE</t>
  </si>
  <si>
    <t>スタンダード</t>
    <phoneticPr fontId="8"/>
  </si>
  <si>
    <t>ベーシック</t>
    <phoneticPr fontId="8"/>
  </si>
  <si>
    <t>80ch</t>
  </si>
  <si>
    <t>DUAL</t>
  </si>
  <si>
    <t>スペシャル</t>
    <phoneticPr fontId="8"/>
  </si>
  <si>
    <t>ゴールド</t>
    <phoneticPr fontId="8"/>
  </si>
  <si>
    <t>440ch</t>
  </si>
  <si>
    <t>ALL</t>
  </si>
  <si>
    <t>金額</t>
    <rPh sb="0" eb="2">
      <t>キンガク</t>
    </rPh>
    <phoneticPr fontId="8"/>
  </si>
  <si>
    <t>最低単価（税別）</t>
    <rPh sb="0" eb="2">
      <t>サイテイ</t>
    </rPh>
    <rPh sb="2" eb="4">
      <t>タンカ</t>
    </rPh>
    <phoneticPr fontId="8"/>
  </si>
  <si>
    <t>備　考</t>
    <rPh sb="0" eb="1">
      <t>ソナエ</t>
    </rPh>
    <rPh sb="2" eb="3">
      <t>コウ</t>
    </rPh>
    <phoneticPr fontId="8"/>
  </si>
  <si>
    <t>金　額</t>
    <rPh sb="0" eb="1">
      <t>キン</t>
    </rPh>
    <rPh sb="2" eb="3">
      <t>ガク</t>
    </rPh>
    <phoneticPr fontId="8"/>
  </si>
  <si>
    <t>単　価　(税別)</t>
    <rPh sb="0" eb="1">
      <t>タン</t>
    </rPh>
    <rPh sb="2" eb="3">
      <t>アタイ</t>
    </rPh>
    <rPh sb="5" eb="7">
      <t>ゼイベツ</t>
    </rPh>
    <phoneticPr fontId="8"/>
  </si>
  <si>
    <t>数　量</t>
    <rPh sb="0" eb="1">
      <t>カズ</t>
    </rPh>
    <rPh sb="2" eb="3">
      <t>リョウ</t>
    </rPh>
    <phoneticPr fontId="8"/>
  </si>
  <si>
    <t>請求月数</t>
    <rPh sb="0" eb="2">
      <t>セイキュウ</t>
    </rPh>
    <rPh sb="2" eb="3">
      <t>ツキ</t>
    </rPh>
    <rPh sb="3" eb="4">
      <t>スウ</t>
    </rPh>
    <phoneticPr fontId="8"/>
  </si>
  <si>
    <t>サービス/コース名</t>
    <rPh sb="8" eb="9">
      <t>メイ</t>
    </rPh>
    <phoneticPr fontId="8"/>
  </si>
  <si>
    <t>NO</t>
    <phoneticPr fontId="8"/>
  </si>
  <si>
    <t>USENレスキュー24</t>
    <phoneticPr fontId="8"/>
  </si>
  <si>
    <t>食べログ</t>
    <rPh sb="0" eb="1">
      <t>タ</t>
    </rPh>
    <phoneticPr fontId="8"/>
  </si>
  <si>
    <t>ヒトサラ</t>
    <phoneticPr fontId="8"/>
  </si>
  <si>
    <t>USEN440</t>
    <phoneticPr fontId="8"/>
  </si>
  <si>
    <t>SOUND_PLANET</t>
    <phoneticPr fontId="8"/>
  </si>
  <si>
    <t>SOUND_PLANET_i</t>
    <phoneticPr fontId="8"/>
  </si>
  <si>
    <t>【参考】販売価格と最低価格の差額</t>
    <rPh sb="1" eb="3">
      <t>サンコウ</t>
    </rPh>
    <rPh sb="4" eb="6">
      <t>ハンバイ</t>
    </rPh>
    <rPh sb="6" eb="8">
      <t>カカク</t>
    </rPh>
    <rPh sb="9" eb="11">
      <t>サイテイ</t>
    </rPh>
    <rPh sb="11" eb="13">
      <t>カカク</t>
    </rPh>
    <rPh sb="14" eb="16">
      <t>サガク</t>
    </rPh>
    <phoneticPr fontId="8"/>
  </si>
  <si>
    <t>■　月　額　利　用　料</t>
    <rPh sb="2" eb="3">
      <t>ツキ</t>
    </rPh>
    <rPh sb="4" eb="5">
      <t>ガク</t>
    </rPh>
    <rPh sb="6" eb="7">
      <t>リ</t>
    </rPh>
    <rPh sb="8" eb="9">
      <t>ヨウ</t>
    </rPh>
    <rPh sb="10" eb="11">
      <t>リョウ</t>
    </rPh>
    <phoneticPr fontId="8"/>
  </si>
  <si>
    <t>　初　期　費　用　合　計（　①　+　②　）</t>
    <phoneticPr fontId="8"/>
  </si>
  <si>
    <t>③</t>
    <phoneticPr fontId="8"/>
  </si>
  <si>
    <t>型　番 （ 項 目 ）</t>
    <rPh sb="0" eb="1">
      <t>カタ</t>
    </rPh>
    <rPh sb="2" eb="3">
      <t>バン</t>
    </rPh>
    <rPh sb="6" eb="7">
      <t>コウ</t>
    </rPh>
    <rPh sb="8" eb="9">
      <t>メ</t>
    </rPh>
    <phoneticPr fontId="8"/>
  </si>
  <si>
    <t>品　名</t>
    <rPh sb="0" eb="1">
      <t>シナ</t>
    </rPh>
    <rPh sb="2" eb="3">
      <t>メイ</t>
    </rPh>
    <phoneticPr fontId="8"/>
  </si>
  <si>
    <t>■　初　期　費　用</t>
    <rPh sb="2" eb="3">
      <t>ショ</t>
    </rPh>
    <rPh sb="4" eb="5">
      <t>キ</t>
    </rPh>
    <rPh sb="6" eb="7">
      <t>ヒ</t>
    </rPh>
    <rPh sb="8" eb="9">
      <t>ヨウ</t>
    </rPh>
    <phoneticPr fontId="8"/>
  </si>
  <si>
    <t xml:space="preserve"> ※本見積書に支店長印が無い場合は無効となります。</t>
    <rPh sb="2" eb="3">
      <t>ホン</t>
    </rPh>
    <rPh sb="3" eb="6">
      <t>ミツモリショ</t>
    </rPh>
    <rPh sb="7" eb="11">
      <t>シテンチョウイン</t>
    </rPh>
    <rPh sb="12" eb="13">
      <t>ナ</t>
    </rPh>
    <rPh sb="14" eb="16">
      <t>バアイ</t>
    </rPh>
    <rPh sb="17" eb="19">
      <t>ムコウ</t>
    </rPh>
    <phoneticPr fontId="8"/>
  </si>
  <si>
    <t>（発行日より）</t>
    <rPh sb="1" eb="4">
      <t>ハッコウビ</t>
    </rPh>
    <phoneticPr fontId="8"/>
  </si>
  <si>
    <t>ヶ月</t>
  </si>
  <si>
    <t>：</t>
    <phoneticPr fontId="8"/>
  </si>
  <si>
    <t xml:space="preserve"> 御見積有効期間</t>
    <phoneticPr fontId="8"/>
  </si>
  <si>
    <t>半年一括払（税別）</t>
    <rPh sb="0" eb="2">
      <t>ハントシ</t>
    </rPh>
    <rPh sb="2" eb="4">
      <t>イッカツ</t>
    </rPh>
    <rPh sb="4" eb="5">
      <t>バラ</t>
    </rPh>
    <rPh sb="6" eb="8">
      <t>ゼイベツ</t>
    </rPh>
    <phoneticPr fontId="8"/>
  </si>
  <si>
    <t>年間一括払（税別）</t>
    <rPh sb="0" eb="2">
      <t>ネンカン</t>
    </rPh>
    <rPh sb="2" eb="4">
      <t>イッカツ</t>
    </rPh>
    <rPh sb="4" eb="5">
      <t>バラ</t>
    </rPh>
    <rPh sb="6" eb="8">
      <t>ゼイベツ</t>
    </rPh>
    <phoneticPr fontId="8"/>
  </si>
  <si>
    <t>貴社指定</t>
    <phoneticPr fontId="8"/>
  </si>
  <si>
    <t xml:space="preserve"> 納入場所</t>
    <phoneticPr fontId="8"/>
  </si>
  <si>
    <t>口座御振替</t>
    <phoneticPr fontId="8"/>
  </si>
  <si>
    <t xml:space="preserve"> 月額利用料</t>
    <phoneticPr fontId="8"/>
  </si>
  <si>
    <t>半年一括払/5%割引適用（税別）</t>
    <rPh sb="0" eb="2">
      <t>ハントシ</t>
    </rPh>
    <rPh sb="2" eb="4">
      <t>イッカツ</t>
    </rPh>
    <rPh sb="4" eb="5">
      <t>バラ</t>
    </rPh>
    <rPh sb="13" eb="15">
      <t>ゼイベツ</t>
    </rPh>
    <phoneticPr fontId="8"/>
  </si>
  <si>
    <t>年間一括払/5%割引適用（税別）</t>
    <rPh sb="0" eb="2">
      <t>ネンカン</t>
    </rPh>
    <rPh sb="2" eb="4">
      <t>イッカツ</t>
    </rPh>
    <rPh sb="4" eb="5">
      <t>バラ</t>
    </rPh>
    <rPh sb="8" eb="10">
      <t>ワリビキ</t>
    </rPh>
    <rPh sb="10" eb="12">
      <t>テキヨウ</t>
    </rPh>
    <rPh sb="13" eb="15">
      <t>ゼイベツ</t>
    </rPh>
    <phoneticPr fontId="8"/>
  </si>
  <si>
    <t>現金一括御支払</t>
  </si>
  <si>
    <t xml:space="preserve"> 初期費用</t>
    <phoneticPr fontId="8"/>
  </si>
  <si>
    <t>下記参照</t>
    <rPh sb="0" eb="2">
      <t>カキ</t>
    </rPh>
    <rPh sb="2" eb="4">
      <t>サンショウ</t>
    </rPh>
    <phoneticPr fontId="8"/>
  </si>
  <si>
    <t xml:space="preserve"> 御支払条件</t>
    <rPh sb="1" eb="2">
      <t>オ</t>
    </rPh>
    <phoneticPr fontId="8"/>
  </si>
  <si>
    <t>月額利用料（税別）</t>
    <rPh sb="0" eb="1">
      <t>ツキ</t>
    </rPh>
    <rPh sb="1" eb="2">
      <t>ガク</t>
    </rPh>
    <rPh sb="2" eb="5">
      <t>リヨウリョウ</t>
    </rPh>
    <rPh sb="6" eb="8">
      <t>ゼイベツ</t>
    </rPh>
    <phoneticPr fontId="8"/>
  </si>
  <si>
    <t>TEL：××-××-××　/　FAX：××-××-××</t>
  </si>
  <si>
    <t>○○ビル○F</t>
    <phoneticPr fontId="8"/>
  </si>
  <si>
    <t>半年一括払
ﾗﾝﾆﾝｸﾞ計算機</t>
    <rPh sb="0" eb="2">
      <t>ハントシ</t>
    </rPh>
    <rPh sb="2" eb="4">
      <t>イッカツ</t>
    </rPh>
    <rPh sb="4" eb="5">
      <t>バライ</t>
    </rPh>
    <rPh sb="12" eb="15">
      <t>ケイサンキ</t>
    </rPh>
    <phoneticPr fontId="8"/>
  </si>
  <si>
    <t>年間一括払
ﾗﾝﾆﾝｸﾞ計算機</t>
    <rPh sb="0" eb="1">
      <t>ネン</t>
    </rPh>
    <rPh sb="1" eb="2">
      <t>カン</t>
    </rPh>
    <rPh sb="2" eb="4">
      <t>イッカツ</t>
    </rPh>
    <rPh sb="4" eb="5">
      <t>バライ</t>
    </rPh>
    <rPh sb="12" eb="15">
      <t>ケイサンキ</t>
    </rPh>
    <phoneticPr fontId="8"/>
  </si>
  <si>
    <t>〒●-●●　　○○県○○市○○××-××</t>
    <rPh sb="9" eb="10">
      <t>ケン</t>
    </rPh>
    <rPh sb="12" eb="13">
      <t>シ</t>
    </rPh>
    <phoneticPr fontId="8"/>
  </si>
  <si>
    <t>●●支店</t>
  </si>
  <si>
    <t>￥</t>
    <phoneticPr fontId="8"/>
  </si>
  <si>
    <t xml:space="preserve">月 額 利 用 料 
御見積額(税込) </t>
    <rPh sb="0" eb="1">
      <t>ツキ</t>
    </rPh>
    <rPh sb="2" eb="3">
      <t>ガク</t>
    </rPh>
    <rPh sb="4" eb="5">
      <t>リ</t>
    </rPh>
    <rPh sb="6" eb="7">
      <t>ヨウ</t>
    </rPh>
    <rPh sb="8" eb="9">
      <t>リョウ</t>
    </rPh>
    <rPh sb="11" eb="12">
      <t>オ</t>
    </rPh>
    <rPh sb="12" eb="13">
      <t>ケン</t>
    </rPh>
    <rPh sb="13" eb="14">
      <t>セキ</t>
    </rPh>
    <rPh sb="14" eb="15">
      <t>ガク</t>
    </rPh>
    <rPh sb="16" eb="18">
      <t>ゼイコ</t>
    </rPh>
    <phoneticPr fontId="8"/>
  </si>
  <si>
    <t>株式会社　ＵＳＥＮ</t>
    <rPh sb="0" eb="2">
      <t>カブシキ</t>
    </rPh>
    <rPh sb="2" eb="4">
      <t>カイシャ</t>
    </rPh>
    <phoneticPr fontId="8"/>
  </si>
  <si>
    <t>税込金額</t>
    <rPh sb="0" eb="2">
      <t>ゼイコミ</t>
    </rPh>
    <rPh sb="2" eb="4">
      <t>キンガク</t>
    </rPh>
    <phoneticPr fontId="8"/>
  </si>
  <si>
    <t>税別金額</t>
    <rPh sb="0" eb="2">
      <t>ゼイベツ</t>
    </rPh>
    <rPh sb="2" eb="4">
      <t>キンガク</t>
    </rPh>
    <phoneticPr fontId="8"/>
  </si>
  <si>
    <t xml:space="preserve">初  期  費  用  
御見積額(税込)  </t>
    <rPh sb="18" eb="20">
      <t>ゼイコ</t>
    </rPh>
    <phoneticPr fontId="8"/>
  </si>
  <si>
    <t>電話取材</t>
    <rPh sb="0" eb="2">
      <t>デンワ</t>
    </rPh>
    <rPh sb="2" eb="4">
      <t>シュザイ</t>
    </rPh>
    <phoneticPr fontId="8"/>
  </si>
  <si>
    <t xml:space="preserve"> 下記の通り御見積り申し上げます｡</t>
    <rPh sb="1" eb="2">
      <t>シタ</t>
    </rPh>
    <phoneticPr fontId="8"/>
  </si>
  <si>
    <t>料理人</t>
    <rPh sb="0" eb="2">
      <t>リョウリ</t>
    </rPh>
    <rPh sb="2" eb="3">
      <t>ニン</t>
    </rPh>
    <phoneticPr fontId="8"/>
  </si>
  <si>
    <t>税込金額計算機</t>
    <rPh sb="0" eb="2">
      <t>ゼイコミ</t>
    </rPh>
    <rPh sb="2" eb="4">
      <t>キンガク</t>
    </rPh>
    <rPh sb="4" eb="7">
      <t>ケイサンキ</t>
    </rPh>
    <phoneticPr fontId="8"/>
  </si>
  <si>
    <t>税別金額計算機</t>
    <rPh sb="0" eb="2">
      <t>ゼイベツ</t>
    </rPh>
    <rPh sb="2" eb="4">
      <t>キンガク</t>
    </rPh>
    <rPh sb="4" eb="7">
      <t>ケイサンキ</t>
    </rPh>
    <phoneticPr fontId="8"/>
  </si>
  <si>
    <t>リライト料</t>
    <rPh sb="4" eb="5">
      <t>リョウ</t>
    </rPh>
    <phoneticPr fontId="8"/>
  </si>
  <si>
    <t>メニュー撮影費</t>
    <rPh sb="4" eb="6">
      <t>サツエイ</t>
    </rPh>
    <rPh sb="6" eb="7">
      <t>ヒ</t>
    </rPh>
    <phoneticPr fontId="8"/>
  </si>
  <si>
    <t>御中</t>
  </si>
  <si>
    <t>入会費</t>
    <rPh sb="0" eb="2">
      <t>ニュウカイ</t>
    </rPh>
    <rPh sb="2" eb="3">
      <t>ヒ</t>
    </rPh>
    <phoneticPr fontId="8"/>
  </si>
  <si>
    <t>初期登録費</t>
    <rPh sb="0" eb="2">
      <t>ショキ</t>
    </rPh>
    <rPh sb="2" eb="4">
      <t>トウロク</t>
    </rPh>
    <rPh sb="4" eb="5">
      <t>ヒ</t>
    </rPh>
    <phoneticPr fontId="8"/>
  </si>
  <si>
    <t>サービス加入料</t>
    <phoneticPr fontId="8"/>
  </si>
  <si>
    <t>USENレスキュー24_</t>
    <phoneticPr fontId="8"/>
  </si>
  <si>
    <t>食べログ_ライトプラン_</t>
    <rPh sb="0" eb="1">
      <t>タ</t>
    </rPh>
    <phoneticPr fontId="8"/>
  </si>
  <si>
    <t>食べログ_スタンダードプラン_</t>
    <rPh sb="0" eb="1">
      <t>タ</t>
    </rPh>
    <phoneticPr fontId="8"/>
  </si>
  <si>
    <t>食べログ_スペシャルプラン_</t>
    <rPh sb="0" eb="1">
      <t>タ</t>
    </rPh>
    <phoneticPr fontId="8"/>
  </si>
  <si>
    <t>ヒトサラ_ライト_</t>
    <phoneticPr fontId="8"/>
  </si>
  <si>
    <t>ヒトサラ_ベーシック_</t>
    <phoneticPr fontId="8"/>
  </si>
  <si>
    <t>ヒトサラ_ゴールド_</t>
    <phoneticPr fontId="8"/>
  </si>
  <si>
    <t>USEN440_</t>
    <phoneticPr fontId="8"/>
  </si>
  <si>
    <t>SOUND_PLANET_</t>
    <phoneticPr fontId="8"/>
  </si>
  <si>
    <t>SOUND_PLANET_i_　</t>
    <phoneticPr fontId="8"/>
  </si>
  <si>
    <t>発行日：</t>
    <rPh sb="0" eb="3">
      <t>ハッコウビ</t>
    </rPh>
    <phoneticPr fontId="8"/>
  </si>
  <si>
    <t>％</t>
    <phoneticPr fontId="8"/>
  </si>
  <si>
    <t>御　見　積　書</t>
    <rPh sb="0" eb="1">
      <t>オ</t>
    </rPh>
    <rPh sb="2" eb="3">
      <t>ケン</t>
    </rPh>
    <rPh sb="4" eb="5">
      <t>セキ</t>
    </rPh>
    <rPh sb="6" eb="7">
      <t>ショ</t>
    </rPh>
    <phoneticPr fontId="8"/>
  </si>
  <si>
    <t>RUN_消費税率</t>
    <rPh sb="4" eb="7">
      <t>ショウヒゼイ</t>
    </rPh>
    <rPh sb="7" eb="8">
      <t>リツ</t>
    </rPh>
    <phoneticPr fontId="8"/>
  </si>
  <si>
    <t>INI＿消費税率</t>
    <rPh sb="4" eb="7">
      <t>ショウヒゼイ</t>
    </rPh>
    <rPh sb="7" eb="8">
      <t>リツ</t>
    </rPh>
    <phoneticPr fontId="8"/>
  </si>
  <si>
    <r>
      <t>&lt;INI+RUN&gt;</t>
    </r>
    <r>
      <rPr>
        <b/>
        <i/>
        <sz val="10"/>
        <color indexed="10"/>
        <rFont val="ＭＳ Ｐ明朝"/>
        <family val="1"/>
        <charset val="128"/>
      </rPr>
      <t>201902</t>
    </r>
    <phoneticPr fontId="8"/>
  </si>
  <si>
    <t>監視カメラ・ＩＰカメラの設置には工事費が必要です。</t>
    <rPh sb="0" eb="2">
      <t>カンシ</t>
    </rPh>
    <rPh sb="12" eb="14">
      <t>セッチ</t>
    </rPh>
    <rPh sb="16" eb="18">
      <t>コウジ</t>
    </rPh>
    <rPh sb="18" eb="19">
      <t>ヒ</t>
    </rPh>
    <rPh sb="20" eb="22">
      <t>ヒツヨウ</t>
    </rPh>
    <phoneticPr fontId="4"/>
  </si>
  <si>
    <t>以下に工事費の条件をまとめましたので、しっかり工事費をいただくようご提案ください。</t>
    <rPh sb="0" eb="2">
      <t>イカ</t>
    </rPh>
    <rPh sb="3" eb="5">
      <t>コウジ</t>
    </rPh>
    <rPh sb="5" eb="6">
      <t>ヒ</t>
    </rPh>
    <rPh sb="7" eb="9">
      <t>ジョウケン</t>
    </rPh>
    <rPh sb="23" eb="25">
      <t>コウジ</t>
    </rPh>
    <rPh sb="25" eb="26">
      <t>ヒ</t>
    </rPh>
    <rPh sb="34" eb="36">
      <t>テイアン</t>
    </rPh>
    <phoneticPr fontId="4"/>
  </si>
  <si>
    <t>■基本工事費（高所作業無）</t>
    <rPh sb="7" eb="9">
      <t>コウショ</t>
    </rPh>
    <rPh sb="9" eb="11">
      <t>サギョウ</t>
    </rPh>
    <rPh sb="11" eb="12">
      <t>ナシ</t>
    </rPh>
    <phoneticPr fontId="4"/>
  </si>
  <si>
    <r>
      <t>2台目以降：</t>
    </r>
    <r>
      <rPr>
        <b/>
        <u/>
        <sz val="11"/>
        <color theme="1"/>
        <rFont val="メイリオ"/>
        <family val="3"/>
        <charset val="128"/>
      </rPr>
      <t>10,000円</t>
    </r>
    <r>
      <rPr>
        <u/>
        <sz val="11"/>
        <color theme="1"/>
        <rFont val="メイリオ"/>
        <family val="3"/>
        <charset val="128"/>
      </rPr>
      <t>（税別）</t>
    </r>
    <rPh sb="1" eb="3">
      <t>ダイメ</t>
    </rPh>
    <rPh sb="3" eb="5">
      <t>イコウ</t>
    </rPh>
    <rPh sb="12" eb="13">
      <t>エン</t>
    </rPh>
    <rPh sb="14" eb="16">
      <t>ゼイベツ</t>
    </rPh>
    <phoneticPr fontId="4"/>
  </si>
  <si>
    <t>※ ひとつの設置場所あたり、1回の作業が前提です。</t>
    <rPh sb="6" eb="8">
      <t>セッチ</t>
    </rPh>
    <rPh sb="8" eb="10">
      <t>バショ</t>
    </rPh>
    <rPh sb="15" eb="16">
      <t>カイ</t>
    </rPh>
    <rPh sb="17" eb="19">
      <t>サギョウ</t>
    </rPh>
    <rPh sb="20" eb="22">
      <t>ゼンテイ</t>
    </rPh>
    <phoneticPr fontId="4"/>
  </si>
  <si>
    <t>　 同じ設置場所でも、増設などにより複数回訪問する場合は都度必要となります。</t>
    <rPh sb="2" eb="3">
      <t>オナ</t>
    </rPh>
    <rPh sb="4" eb="6">
      <t>セッチ</t>
    </rPh>
    <rPh sb="6" eb="8">
      <t>バショ</t>
    </rPh>
    <rPh sb="11" eb="13">
      <t>ゾウセツ</t>
    </rPh>
    <rPh sb="18" eb="20">
      <t>フクスウ</t>
    </rPh>
    <rPh sb="20" eb="21">
      <t>カイ</t>
    </rPh>
    <rPh sb="21" eb="23">
      <t>ホウモン</t>
    </rPh>
    <rPh sb="25" eb="27">
      <t>バアイ</t>
    </rPh>
    <rPh sb="28" eb="30">
      <t>ツド</t>
    </rPh>
    <rPh sb="30" eb="32">
      <t>ヒツヨウ</t>
    </rPh>
    <phoneticPr fontId="4"/>
  </si>
  <si>
    <t>■屋外工事費（高所作業無）</t>
    <rPh sb="7" eb="9">
      <t>コウショ</t>
    </rPh>
    <rPh sb="9" eb="11">
      <t>サギョウ</t>
    </rPh>
    <rPh sb="11" eb="12">
      <t>ナシ</t>
    </rPh>
    <phoneticPr fontId="4"/>
  </si>
  <si>
    <r>
      <t xml:space="preserve">基本工事費 ＋ </t>
    </r>
    <r>
      <rPr>
        <b/>
        <u/>
        <sz val="11"/>
        <color theme="1"/>
        <rFont val="メイリオ"/>
        <family val="3"/>
        <charset val="128"/>
      </rPr>
      <t>屋外設置台数×10,000円</t>
    </r>
    <r>
      <rPr>
        <u/>
        <sz val="11"/>
        <color theme="1"/>
        <rFont val="メイリオ"/>
        <family val="3"/>
        <charset val="128"/>
      </rPr>
      <t>（税別）</t>
    </r>
    <rPh sb="0" eb="2">
      <t>キホン</t>
    </rPh>
    <rPh sb="2" eb="4">
      <t>コウジ</t>
    </rPh>
    <rPh sb="4" eb="5">
      <t>ヒ</t>
    </rPh>
    <rPh sb="8" eb="10">
      <t>オクガイ</t>
    </rPh>
    <rPh sb="10" eb="12">
      <t>セッチ</t>
    </rPh>
    <rPh sb="12" eb="14">
      <t>ダイスウ</t>
    </rPh>
    <rPh sb="21" eb="22">
      <t>エン</t>
    </rPh>
    <rPh sb="23" eb="25">
      <t>ゼイベツ</t>
    </rPh>
    <phoneticPr fontId="4"/>
  </si>
  <si>
    <t>（例）</t>
    <rPh sb="1" eb="2">
      <t>レイ</t>
    </rPh>
    <phoneticPr fontId="4"/>
  </si>
  <si>
    <t>屋内カメラ3台、屋外カメラ1台の合計4台を設置の場合</t>
    <rPh sb="0" eb="2">
      <t>オクナイ</t>
    </rPh>
    <rPh sb="6" eb="7">
      <t>ダイ</t>
    </rPh>
    <rPh sb="8" eb="10">
      <t>オクガイ</t>
    </rPh>
    <rPh sb="14" eb="15">
      <t>ダイ</t>
    </rPh>
    <rPh sb="16" eb="18">
      <t>ゴウケイ</t>
    </rPh>
    <rPh sb="19" eb="20">
      <t>ダイ</t>
    </rPh>
    <rPh sb="21" eb="23">
      <t>セッチ</t>
    </rPh>
    <rPh sb="24" eb="26">
      <t>バアイ</t>
    </rPh>
    <phoneticPr fontId="4"/>
  </si>
  <si>
    <t>2万円（1台目分）＋3万円（2～4台目分）＋1万円（屋外分）＝6万円</t>
    <rPh sb="1" eb="3">
      <t>マンエン</t>
    </rPh>
    <rPh sb="5" eb="7">
      <t>ダイメ</t>
    </rPh>
    <rPh sb="7" eb="8">
      <t>ブン</t>
    </rPh>
    <rPh sb="11" eb="13">
      <t>マンエン</t>
    </rPh>
    <rPh sb="17" eb="19">
      <t>ダイメ</t>
    </rPh>
    <rPh sb="19" eb="20">
      <t>ブン</t>
    </rPh>
    <rPh sb="23" eb="25">
      <t>マンエン</t>
    </rPh>
    <rPh sb="26" eb="28">
      <t>オクガイ</t>
    </rPh>
    <rPh sb="28" eb="29">
      <t>ブン</t>
    </rPh>
    <rPh sb="32" eb="34">
      <t>マンエン</t>
    </rPh>
    <phoneticPr fontId="4"/>
  </si>
  <si>
    <t>NEXTクラウドビュー　設置工事費用</t>
    <rPh sb="12" eb="14">
      <t>セッチ</t>
    </rPh>
    <rPh sb="14" eb="16">
      <t>コウジ</t>
    </rPh>
    <rPh sb="16" eb="18">
      <t>ヒヨウ</t>
    </rPh>
    <phoneticPr fontId="4"/>
  </si>
  <si>
    <t>■IPカメラ環境設定費</t>
    <rPh sb="6" eb="8">
      <t>カンキョウ</t>
    </rPh>
    <rPh sb="8" eb="10">
      <t>セッテイ</t>
    </rPh>
    <rPh sb="10" eb="11">
      <t>ヒ</t>
    </rPh>
    <phoneticPr fontId="4"/>
  </si>
  <si>
    <r>
      <rPr>
        <b/>
        <u/>
        <sz val="11"/>
        <color theme="1"/>
        <rFont val="メイリオ"/>
        <family val="3"/>
        <charset val="128"/>
      </rPr>
      <t>10,000円</t>
    </r>
    <r>
      <rPr>
        <u/>
        <sz val="11"/>
        <color theme="1"/>
        <rFont val="メイリオ"/>
        <family val="3"/>
        <charset val="128"/>
      </rPr>
      <t>（税別）／</t>
    </r>
    <r>
      <rPr>
        <b/>
        <u/>
        <sz val="11"/>
        <color theme="1"/>
        <rFont val="メイリオ"/>
        <family val="3"/>
        <charset val="128"/>
      </rPr>
      <t>カメラ1台</t>
    </r>
    <rPh sb="6" eb="7">
      <t>エン</t>
    </rPh>
    <rPh sb="8" eb="10">
      <t>ゼイベツ</t>
    </rPh>
    <rPh sb="16" eb="17">
      <t>ダイ</t>
    </rPh>
    <phoneticPr fontId="4"/>
  </si>
  <si>
    <t>※ELMO CC-2に関しては設定費は不要です。</t>
    <rPh sb="11" eb="12">
      <t>カン</t>
    </rPh>
    <rPh sb="15" eb="17">
      <t>セッテイ</t>
    </rPh>
    <rPh sb="17" eb="18">
      <t>ヒ</t>
    </rPh>
    <rPh sb="19" eb="21">
      <t>フヨウ</t>
    </rPh>
    <phoneticPr fontId="4"/>
  </si>
  <si>
    <t>設定費はカメラ1台毎に必要となります。</t>
    <rPh sb="0" eb="2">
      <t>セッテイ</t>
    </rPh>
    <rPh sb="2" eb="3">
      <t>ヒ</t>
    </rPh>
    <rPh sb="8" eb="9">
      <t>ダイ</t>
    </rPh>
    <rPh sb="9" eb="10">
      <t>ゴト</t>
    </rPh>
    <rPh sb="11" eb="13">
      <t>ヒツヨウ</t>
    </rPh>
    <phoneticPr fontId="4"/>
  </si>
  <si>
    <r>
      <t>1台目：</t>
    </r>
    <r>
      <rPr>
        <b/>
        <u/>
        <sz val="11"/>
        <color theme="1"/>
        <rFont val="メイリオ"/>
        <family val="3"/>
        <charset val="128"/>
      </rPr>
      <t>30,000円</t>
    </r>
    <r>
      <rPr>
        <u/>
        <sz val="11"/>
        <color theme="1"/>
        <rFont val="メイリオ"/>
        <family val="3"/>
        <charset val="128"/>
      </rPr>
      <t>（税別）</t>
    </r>
    <rPh sb="1" eb="2">
      <t>ダイ</t>
    </rPh>
    <rPh sb="2" eb="3">
      <t>メ</t>
    </rPh>
    <rPh sb="10" eb="11">
      <t>エン</t>
    </rPh>
    <rPh sb="12" eb="14">
      <t>ゼイベツ</t>
    </rPh>
    <phoneticPr fontId="4"/>
  </si>
  <si>
    <t>SDカード</t>
  </si>
  <si>
    <t>AXIS　M3045-V</t>
  </si>
  <si>
    <t>【NEXTクラウドビュー早見表】</t>
    <rPh sb="12" eb="15">
      <t>ハヤミヒョウ</t>
    </rPh>
    <phoneticPr fontId="4"/>
  </si>
  <si>
    <t>(AXISコミュニケーションズ株式会社)</t>
    <rPh sb="15" eb="19">
      <t>カブシキガイシャ</t>
    </rPh>
    <phoneticPr fontId="4"/>
  </si>
  <si>
    <t>％</t>
    <phoneticPr fontId="8"/>
  </si>
  <si>
    <t>SOUND_PLANET_i_　</t>
    <phoneticPr fontId="8"/>
  </si>
  <si>
    <t>SOUND_PLANET_</t>
    <phoneticPr fontId="8"/>
  </si>
  <si>
    <t>USEN440_</t>
    <phoneticPr fontId="8"/>
  </si>
  <si>
    <t>ヒトサラ_ベーシック_</t>
    <phoneticPr fontId="8"/>
  </si>
  <si>
    <t>ヒトサラ_ライト_</t>
    <phoneticPr fontId="8"/>
  </si>
  <si>
    <t>サービス加入料</t>
    <phoneticPr fontId="8"/>
  </si>
  <si>
    <t>サービス加入料</t>
    <phoneticPr fontId="8"/>
  </si>
  <si>
    <t>￥</t>
    <phoneticPr fontId="8"/>
  </si>
  <si>
    <t>￥</t>
    <phoneticPr fontId="8"/>
  </si>
  <si>
    <t>○○ビル○F</t>
    <phoneticPr fontId="8"/>
  </si>
  <si>
    <t>：</t>
    <phoneticPr fontId="8"/>
  </si>
  <si>
    <t xml:space="preserve"> 初期費用</t>
    <phoneticPr fontId="8"/>
  </si>
  <si>
    <t>：</t>
    <phoneticPr fontId="8"/>
  </si>
  <si>
    <t xml:space="preserve"> 月額利用料</t>
    <phoneticPr fontId="8"/>
  </si>
  <si>
    <t>口座御振替</t>
    <phoneticPr fontId="8"/>
  </si>
  <si>
    <t xml:space="preserve"> 納入場所</t>
    <phoneticPr fontId="8"/>
  </si>
  <si>
    <t>貴社指定</t>
    <phoneticPr fontId="8"/>
  </si>
  <si>
    <t>：</t>
    <phoneticPr fontId="8"/>
  </si>
  <si>
    <t>NO</t>
    <phoneticPr fontId="8"/>
  </si>
  <si>
    <t>③</t>
    <phoneticPr fontId="8"/>
  </si>
  <si>
    <t>　初　期　費　用　合　計（　①　+　②　）</t>
    <phoneticPr fontId="8"/>
  </si>
  <si>
    <t>SOUND_PLANET_i</t>
    <phoneticPr fontId="8"/>
  </si>
  <si>
    <t>USEN440</t>
    <phoneticPr fontId="8"/>
  </si>
  <si>
    <t>ヒトサラ</t>
    <phoneticPr fontId="8"/>
  </si>
  <si>
    <t>USENレスキュー24</t>
    <phoneticPr fontId="8"/>
  </si>
  <si>
    <t>ゴールド</t>
    <phoneticPr fontId="8"/>
  </si>
  <si>
    <t>ベーシック</t>
    <phoneticPr fontId="8"/>
  </si>
  <si>
    <t>スタンダード</t>
    <phoneticPr fontId="8"/>
  </si>
  <si>
    <t>COMPACT</t>
    <phoneticPr fontId="8"/>
  </si>
  <si>
    <t>　税　別　金　額</t>
    <phoneticPr fontId="8"/>
  </si>
  <si>
    <t>③</t>
    <phoneticPr fontId="8"/>
  </si>
  <si>
    <t>T8120（PoEハブ・1P）</t>
  </si>
  <si>
    <t xml:space="preserve"> 　お客様と交渉の上、価格を決定してください。</t>
    <rPh sb="3" eb="5">
      <t>キャクサマ</t>
    </rPh>
    <rPh sb="6" eb="8">
      <t>コウショウ</t>
    </rPh>
    <rPh sb="9" eb="10">
      <t>ウエ</t>
    </rPh>
    <rPh sb="11" eb="13">
      <t>カカク</t>
    </rPh>
    <rPh sb="14" eb="16">
      <t>ケッテイ</t>
    </rPh>
    <phoneticPr fontId="4"/>
  </si>
  <si>
    <t>IPカメラ設定費</t>
    <rPh sb="5" eb="8">
      <t>セッテイヒ</t>
    </rPh>
    <phoneticPr fontId="4"/>
  </si>
  <si>
    <t>単価</t>
    <rPh sb="0" eb="2">
      <t>タンカ</t>
    </rPh>
    <phoneticPr fontId="4"/>
  </si>
  <si>
    <t>　 基本工事費は1台につき3万円ですが、1万円までであれば値引可能です。</t>
    <rPh sb="2" eb="4">
      <t>キホン</t>
    </rPh>
    <rPh sb="4" eb="7">
      <t>コウジヒ</t>
    </rPh>
    <rPh sb="9" eb="10">
      <t>ダイ</t>
    </rPh>
    <rPh sb="14" eb="16">
      <t>マンエン</t>
    </rPh>
    <rPh sb="21" eb="23">
      <t>マンエン</t>
    </rPh>
    <rPh sb="29" eb="31">
      <t>ネビキ</t>
    </rPh>
    <rPh sb="31" eb="33">
      <t>カノウ</t>
    </rPh>
    <phoneticPr fontId="4"/>
  </si>
  <si>
    <t>【問い合わせ先】</t>
    <rPh sb="1" eb="2">
      <t>ト</t>
    </rPh>
    <rPh sb="3" eb="4">
      <t>ア</t>
    </rPh>
    <rPh sb="6" eb="7">
      <t>サキ</t>
    </rPh>
    <phoneticPr fontId="4"/>
  </si>
  <si>
    <t xml:space="preserve">商品企画部　技術企画課：03-6823-7707  </t>
    <rPh sb="0" eb="2">
      <t>ショウヒン</t>
    </rPh>
    <rPh sb="2" eb="4">
      <t>キカク</t>
    </rPh>
    <rPh sb="4" eb="5">
      <t>ブ</t>
    </rPh>
    <rPh sb="6" eb="11">
      <t>ギジュツキカクカ</t>
    </rPh>
    <phoneticPr fontId="4"/>
  </si>
  <si>
    <r>
      <t xml:space="preserve">STEP②
対応するSDカードを選択
</t>
    </r>
    <r>
      <rPr>
        <b/>
        <sz val="14"/>
        <color rgb="FFFF0000"/>
        <rFont val="游ゴシック"/>
        <family val="3"/>
        <charset val="128"/>
        <scheme val="minor"/>
      </rPr>
      <t>※バックアップ機能のある機種は必須
バックアップ機能の無い機種は不要</t>
    </r>
    <rPh sb="6" eb="8">
      <t>タイオウ</t>
    </rPh>
    <rPh sb="16" eb="18">
      <t>センタク</t>
    </rPh>
    <rPh sb="26" eb="28">
      <t>キノウ</t>
    </rPh>
    <rPh sb="31" eb="33">
      <t>キシュ</t>
    </rPh>
    <rPh sb="34" eb="36">
      <t>ヒッス</t>
    </rPh>
    <rPh sb="43" eb="45">
      <t>キノウ</t>
    </rPh>
    <rPh sb="46" eb="47">
      <t>ナ</t>
    </rPh>
    <rPh sb="48" eb="50">
      <t>キシュ</t>
    </rPh>
    <rPh sb="51" eb="53">
      <t>フヨウ</t>
    </rPh>
    <phoneticPr fontId="4"/>
  </si>
  <si>
    <t>※使い方・注意事項</t>
    <rPh sb="1" eb="2">
      <t>ツカ</t>
    </rPh>
    <rPh sb="3" eb="4">
      <t>カタ</t>
    </rPh>
    <rPh sb="5" eb="7">
      <t>チュウイ</t>
    </rPh>
    <rPh sb="7" eb="9">
      <t>ジコウ</t>
    </rPh>
    <phoneticPr fontId="4"/>
  </si>
  <si>
    <t>①品名→型番の順に必要な商材を入力して下さい。</t>
    <rPh sb="1" eb="3">
      <t>ヒンメイ</t>
    </rPh>
    <rPh sb="4" eb="6">
      <t>カタバン</t>
    </rPh>
    <rPh sb="7" eb="8">
      <t>ジュン</t>
    </rPh>
    <rPh sb="9" eb="11">
      <t>ヒツヨウ</t>
    </rPh>
    <rPh sb="12" eb="14">
      <t>ショウザイ</t>
    </rPh>
    <rPh sb="15" eb="17">
      <t>ニュウリョク</t>
    </rPh>
    <rPh sb="19" eb="20">
      <t>クダ</t>
    </rPh>
    <phoneticPr fontId="4"/>
  </si>
  <si>
    <t>②数量を入力して下さい。それぞれの定価とNETの合計金額が表示されます。</t>
    <rPh sb="1" eb="3">
      <t>スウリョウ</t>
    </rPh>
    <rPh sb="4" eb="6">
      <t>ニュウリョク</t>
    </rPh>
    <rPh sb="8" eb="9">
      <t>クダ</t>
    </rPh>
    <rPh sb="17" eb="19">
      <t>テイカ</t>
    </rPh>
    <rPh sb="24" eb="26">
      <t>ゴウケイ</t>
    </rPh>
    <rPh sb="26" eb="28">
      <t>キンガク</t>
    </rPh>
    <rPh sb="29" eb="31">
      <t>ヒョウジ</t>
    </rPh>
    <phoneticPr fontId="4"/>
  </si>
  <si>
    <t>③適宜、見積書へコピーしてお使い下さい（見積書記入例のシートを参照）。</t>
    <rPh sb="1" eb="3">
      <t>テキギ</t>
    </rPh>
    <rPh sb="4" eb="6">
      <t>ミツモリ</t>
    </rPh>
    <rPh sb="6" eb="7">
      <t>ショ</t>
    </rPh>
    <rPh sb="14" eb="15">
      <t>ツカ</t>
    </rPh>
    <rPh sb="16" eb="17">
      <t>クダ</t>
    </rPh>
    <phoneticPr fontId="4"/>
  </si>
  <si>
    <r>
      <t xml:space="preserve">STEP⑧
料金プランを選択
</t>
    </r>
    <r>
      <rPr>
        <b/>
        <sz val="12"/>
        <color rgb="FFFF0000"/>
        <rFont val="游ゴシック"/>
        <family val="3"/>
        <charset val="128"/>
        <scheme val="minor"/>
      </rPr>
      <t>※カメラ1台毎に1プラン</t>
    </r>
    <rPh sb="6" eb="8">
      <t>リョウキン</t>
    </rPh>
    <rPh sb="12" eb="14">
      <t>センタク</t>
    </rPh>
    <rPh sb="20" eb="21">
      <t>ダイ</t>
    </rPh>
    <rPh sb="21" eb="22">
      <t>ゴト</t>
    </rPh>
    <phoneticPr fontId="4"/>
  </si>
  <si>
    <t>【RUN】</t>
    <phoneticPr fontId="4"/>
  </si>
  <si>
    <t>定価</t>
    <rPh sb="0" eb="2">
      <t>テイカ</t>
    </rPh>
    <phoneticPr fontId="4"/>
  </si>
  <si>
    <t>NET</t>
    <phoneticPr fontId="4"/>
  </si>
  <si>
    <r>
      <rPr>
        <b/>
        <sz val="14"/>
        <color theme="1"/>
        <rFont val="游ゴシック"/>
        <family val="3"/>
        <charset val="128"/>
        <scheme val="minor"/>
      </rPr>
      <t>※・</t>
    </r>
    <r>
      <rPr>
        <b/>
        <u/>
        <sz val="14"/>
        <color theme="1"/>
        <rFont val="游ゴシック"/>
        <family val="3"/>
        <charset val="128"/>
        <scheme val="minor"/>
      </rPr>
      <t>電源アダプタはAXIS M10シリーズのみの対応です。</t>
    </r>
    <rPh sb="2" eb="4">
      <t>デンゲン</t>
    </rPh>
    <rPh sb="24" eb="26">
      <t>タイオウ</t>
    </rPh>
    <phoneticPr fontId="4"/>
  </si>
  <si>
    <r>
      <rPr>
        <b/>
        <sz val="14"/>
        <color theme="1"/>
        <rFont val="游ゴシック"/>
        <family val="3"/>
        <charset val="128"/>
        <scheme val="minor"/>
      </rPr>
      <t>　・</t>
    </r>
    <r>
      <rPr>
        <b/>
        <u/>
        <sz val="14"/>
        <color theme="1"/>
        <rFont val="游ゴシック"/>
        <family val="3"/>
        <charset val="128"/>
        <scheme val="minor"/>
      </rPr>
      <t>工事費の詳細については別シートを参照下さい。</t>
    </r>
    <rPh sb="2" eb="5">
      <t>コウジヒ</t>
    </rPh>
    <rPh sb="6" eb="8">
      <t>ショウサイ</t>
    </rPh>
    <rPh sb="13" eb="14">
      <t>ベツ</t>
    </rPh>
    <rPh sb="18" eb="20">
      <t>サンショウ</t>
    </rPh>
    <rPh sb="20" eb="21">
      <t>クダ</t>
    </rPh>
    <phoneticPr fontId="4"/>
  </si>
  <si>
    <r>
      <t>STEP⑥
設定費を入力</t>
    </r>
    <r>
      <rPr>
        <b/>
        <sz val="14"/>
        <color rgb="FFFF0000"/>
        <rFont val="游ゴシック"/>
        <family val="3"/>
        <charset val="128"/>
        <scheme val="minor"/>
      </rPr>
      <t>※CC-2L(ELMO)は不要</t>
    </r>
    <rPh sb="6" eb="8">
      <t>セッテイ</t>
    </rPh>
    <rPh sb="8" eb="9">
      <t>ヒ</t>
    </rPh>
    <rPh sb="10" eb="12">
      <t>ニュウリョク</t>
    </rPh>
    <rPh sb="25" eb="27">
      <t>フヨウ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</si>
</sst>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6" formatCode="&quot;¥&quot;#,##0;[Red]&quot;¥&quot;\-#,##0"/>
    <numFmt numFmtId="176" formatCode="0_ "/>
    <numFmt numFmtId="177" formatCode="&quot;¥&quot;#,##0_);\(&quot;¥&quot;#,##0\)"/>
    <numFmt numFmtId="178" formatCode="#,##0;&quot;▲ &quot;#,##0"/>
    <numFmt numFmtId="179" formatCode="#,##0\-"/>
    <numFmt numFmtId="180" formatCode="yyyy&quot;年&quot;m&quot;月&quot;d&quot;日&quot;;@"/>
  </numFmts>
  <fonts count="6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2"/>
      <charset val="128"/>
    </font>
    <font>
      <b/>
      <sz val="10"/>
      <name val="ＭＳ ゴシック"/>
      <family val="3"/>
      <charset val="128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i/>
      <sz val="8"/>
      <name val="ＭＳ Ｐ明朝"/>
      <family val="1"/>
      <charset val="128"/>
    </font>
    <font>
      <i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0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i/>
      <sz val="11"/>
      <color indexed="9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i/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i/>
      <sz val="14"/>
      <color indexed="10"/>
      <name val="ＭＳ Ｐ明朝"/>
      <family val="1"/>
      <charset val="128"/>
    </font>
    <font>
      <b/>
      <i/>
      <sz val="10"/>
      <color indexed="10"/>
      <name val="ＭＳ Ｐ明朝"/>
      <family val="1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4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8"/>
      </left>
      <right style="medium">
        <color indexed="48"/>
      </right>
      <top style="thin">
        <color indexed="64"/>
      </top>
      <bottom style="medium">
        <color indexed="4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48"/>
      </left>
      <right style="medium">
        <color indexed="48"/>
      </right>
      <top style="thin">
        <color indexed="64"/>
      </top>
      <bottom/>
      <diagonal/>
    </border>
    <border>
      <left style="medium">
        <color indexed="48"/>
      </left>
      <right style="medium">
        <color indexed="48"/>
      </right>
      <top style="thin">
        <color indexed="64"/>
      </top>
      <bottom style="thin">
        <color indexed="64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48"/>
      </top>
      <bottom style="dotted">
        <color indexed="64"/>
      </bottom>
      <diagonal/>
    </border>
    <border>
      <left style="thin">
        <color indexed="64"/>
      </left>
      <right/>
      <top style="medium">
        <color indexed="48"/>
      </top>
      <bottom style="dotted">
        <color indexed="64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/>
      <top style="medium">
        <color indexed="48"/>
      </top>
      <bottom style="medium">
        <color indexed="48"/>
      </bottom>
      <diagonal/>
    </border>
    <border>
      <left/>
      <right style="thin">
        <color indexed="64"/>
      </right>
      <top style="double">
        <color indexed="64"/>
      </top>
      <bottom style="medium">
        <color indexed="48"/>
      </bottom>
      <diagonal/>
    </border>
    <border>
      <left style="thin">
        <color indexed="64"/>
      </left>
      <right/>
      <top style="double">
        <color indexed="64"/>
      </top>
      <bottom style="medium">
        <color indexed="4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7" fillId="4" borderId="4" xfId="2" applyFont="1" applyFill="1" applyBorder="1" applyAlignment="1">
      <alignment horizontal="center" vertical="center" wrapText="1"/>
    </xf>
    <xf numFmtId="0" fontId="9" fillId="4" borderId="4" xfId="2" applyNumberFormat="1" applyFont="1" applyFill="1" applyBorder="1" applyAlignment="1">
      <alignment horizontal="center" vertical="center"/>
    </xf>
    <xf numFmtId="1" fontId="10" fillId="4" borderId="4" xfId="2" applyNumberFormat="1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 wrapText="1"/>
    </xf>
    <xf numFmtId="176" fontId="7" fillId="4" borderId="5" xfId="2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horizontal="center" vertical="center"/>
    </xf>
    <xf numFmtId="0" fontId="12" fillId="0" borderId="4" xfId="2" applyFont="1" applyBorder="1" applyAlignment="1">
      <alignment horizontal="left"/>
    </xf>
    <xf numFmtId="1" fontId="12" fillId="0" borderId="4" xfId="2" applyNumberFormat="1" applyFont="1" applyBorder="1" applyAlignment="1">
      <alignment horizontal="center"/>
    </xf>
    <xf numFmtId="177" fontId="13" fillId="0" borderId="4" xfId="2" applyNumberFormat="1" applyFont="1" applyBorder="1" applyAlignment="1">
      <alignment horizontal="right"/>
    </xf>
    <xf numFmtId="176" fontId="14" fillId="0" borderId="4" xfId="2" applyNumberFormat="1" applyFont="1" applyBorder="1" applyAlignment="1">
      <alignment horizontal="left" shrinkToFit="1"/>
    </xf>
    <xf numFmtId="0" fontId="14" fillId="0" borderId="0" xfId="2" applyFont="1"/>
    <xf numFmtId="0" fontId="14" fillId="0" borderId="0" xfId="2" applyFont="1" applyFill="1"/>
    <xf numFmtId="0" fontId="12" fillId="5" borderId="4" xfId="2" applyFont="1" applyFill="1" applyBorder="1" applyAlignment="1">
      <alignment horizontal="left"/>
    </xf>
    <xf numFmtId="1" fontId="12" fillId="5" borderId="4" xfId="2" applyNumberFormat="1" applyFont="1" applyFill="1" applyBorder="1" applyAlignment="1">
      <alignment horizontal="center"/>
    </xf>
    <xf numFmtId="177" fontId="13" fillId="5" borderId="4" xfId="2" applyNumberFormat="1" applyFont="1" applyFill="1" applyBorder="1" applyAlignment="1">
      <alignment horizontal="right"/>
    </xf>
    <xf numFmtId="176" fontId="14" fillId="5" borderId="4" xfId="2" applyNumberFormat="1" applyFont="1" applyFill="1" applyBorder="1" applyAlignment="1">
      <alignment horizontal="left" shrinkToFit="1"/>
    </xf>
    <xf numFmtId="0" fontId="12" fillId="0" borderId="4" xfId="2" applyFont="1" applyFill="1" applyBorder="1" applyAlignment="1">
      <alignment horizontal="left"/>
    </xf>
    <xf numFmtId="1" fontId="12" fillId="0" borderId="4" xfId="2" applyNumberFormat="1" applyFont="1" applyFill="1" applyBorder="1" applyAlignment="1">
      <alignment horizontal="center"/>
    </xf>
    <xf numFmtId="177" fontId="13" fillId="0" borderId="4" xfId="2" applyNumberFormat="1" applyFont="1" applyFill="1" applyBorder="1" applyAlignment="1">
      <alignment horizontal="right"/>
    </xf>
    <xf numFmtId="176" fontId="14" fillId="0" borderId="4" xfId="2" applyNumberFormat="1" applyFont="1" applyFill="1" applyBorder="1" applyAlignment="1">
      <alignment horizontal="left" shrinkToFit="1"/>
    </xf>
    <xf numFmtId="0" fontId="12" fillId="0" borderId="0" xfId="2" applyFont="1" applyFill="1" applyAlignment="1">
      <alignment horizontal="left"/>
    </xf>
    <xf numFmtId="0" fontId="12" fillId="0" borderId="0" xfId="2" applyNumberFormat="1" applyFont="1" applyFill="1" applyAlignment="1">
      <alignment horizontal="center"/>
    </xf>
    <xf numFmtId="177" fontId="13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center"/>
    </xf>
    <xf numFmtId="176" fontId="14" fillId="0" borderId="0" xfId="2" applyNumberFormat="1" applyFont="1" applyFill="1" applyAlignment="1">
      <alignment shrinkToFit="1"/>
    </xf>
    <xf numFmtId="0" fontId="0" fillId="2" borderId="0" xfId="0" applyFill="1">
      <alignment vertical="center"/>
    </xf>
    <xf numFmtId="0" fontId="0" fillId="6" borderId="8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0" fontId="0" fillId="7" borderId="21" xfId="0" applyFill="1" applyBorder="1">
      <alignment vertical="center"/>
    </xf>
    <xf numFmtId="6" fontId="0" fillId="0" borderId="6" xfId="1" applyFont="1" applyBorder="1">
      <alignment vertical="center"/>
    </xf>
    <xf numFmtId="6" fontId="0" fillId="0" borderId="7" xfId="1" applyFont="1" applyBorder="1">
      <alignment vertical="center"/>
    </xf>
    <xf numFmtId="0" fontId="0" fillId="0" borderId="23" xfId="0" applyBorder="1">
      <alignment vertical="center"/>
    </xf>
    <xf numFmtId="0" fontId="0" fillId="0" borderId="5" xfId="0" applyBorder="1">
      <alignment vertical="center"/>
    </xf>
    <xf numFmtId="0" fontId="18" fillId="0" borderId="0" xfId="4" applyFont="1" applyProtection="1">
      <alignment vertical="center"/>
    </xf>
    <xf numFmtId="0" fontId="19" fillId="0" borderId="0" xfId="4" applyFont="1" applyProtection="1">
      <alignment vertical="center"/>
    </xf>
    <xf numFmtId="0" fontId="20" fillId="0" borderId="0" xfId="4" applyFont="1" applyProtection="1">
      <alignment vertical="center"/>
    </xf>
    <xf numFmtId="0" fontId="18" fillId="8" borderId="18" xfId="4" applyFont="1" applyFill="1" applyBorder="1" applyProtection="1">
      <alignment vertical="center"/>
    </xf>
    <xf numFmtId="0" fontId="18" fillId="8" borderId="19" xfId="4" applyFont="1" applyFill="1" applyBorder="1" applyProtection="1">
      <alignment vertical="center"/>
    </xf>
    <xf numFmtId="0" fontId="18" fillId="8" borderId="2" xfId="4" applyFont="1" applyFill="1" applyBorder="1" applyProtection="1">
      <alignment vertical="center"/>
    </xf>
    <xf numFmtId="0" fontId="20" fillId="0" borderId="0" xfId="4" applyFont="1" applyBorder="1" applyProtection="1">
      <alignment vertical="center"/>
    </xf>
    <xf numFmtId="0" fontId="19" fillId="0" borderId="0" xfId="4" applyFont="1" applyBorder="1" applyProtection="1">
      <alignment vertical="center"/>
    </xf>
    <xf numFmtId="0" fontId="22" fillId="0" borderId="0" xfId="4" applyFont="1" applyProtection="1">
      <alignment vertical="center"/>
    </xf>
    <xf numFmtId="0" fontId="18" fillId="0" borderId="0" xfId="4" applyFont="1" applyBorder="1" applyProtection="1">
      <alignment vertical="center"/>
    </xf>
    <xf numFmtId="0" fontId="21" fillId="0" borderId="0" xfId="4" applyFont="1" applyBorder="1" applyProtection="1">
      <alignment vertical="center"/>
    </xf>
    <xf numFmtId="0" fontId="23" fillId="0" borderId="0" xfId="4" applyFont="1" applyProtection="1">
      <alignment vertical="center"/>
    </xf>
    <xf numFmtId="0" fontId="23" fillId="0" borderId="0" xfId="4" applyFont="1" applyBorder="1" applyProtection="1">
      <alignment vertical="center"/>
    </xf>
    <xf numFmtId="0" fontId="18" fillId="9" borderId="27" xfId="4" applyFont="1" applyFill="1" applyBorder="1" applyProtection="1">
      <alignment vertical="center"/>
    </xf>
    <xf numFmtId="0" fontId="18" fillId="9" borderId="27" xfId="4" applyFont="1" applyFill="1" applyBorder="1" applyProtection="1">
      <alignment vertical="center"/>
      <protection locked="0"/>
    </xf>
    <xf numFmtId="0" fontId="18" fillId="9" borderId="30" xfId="4" applyFont="1" applyFill="1" applyBorder="1" applyAlignment="1" applyProtection="1">
      <alignment horizontal="center" vertical="center"/>
    </xf>
    <xf numFmtId="6" fontId="24" fillId="0" borderId="4" xfId="5" applyFont="1" applyBorder="1" applyProtection="1">
      <alignment vertical="center"/>
    </xf>
    <xf numFmtId="0" fontId="25" fillId="0" borderId="4" xfId="4" applyFont="1" applyBorder="1" applyAlignment="1" applyProtection="1">
      <alignment vertical="center" wrapText="1"/>
    </xf>
    <xf numFmtId="0" fontId="18" fillId="9" borderId="6" xfId="4" applyFont="1" applyFill="1" applyBorder="1" applyProtection="1">
      <alignment vertical="center"/>
    </xf>
    <xf numFmtId="38" fontId="18" fillId="9" borderId="6" xfId="4" applyNumberFormat="1" applyFont="1" applyFill="1" applyBorder="1" applyAlignment="1" applyProtection="1">
      <alignment horizontal="center" vertical="center" shrinkToFit="1"/>
    </xf>
    <xf numFmtId="0" fontId="18" fillId="9" borderId="3" xfId="4" applyFont="1" applyFill="1" applyBorder="1" applyAlignment="1" applyProtection="1">
      <alignment horizontal="center" vertical="center"/>
    </xf>
    <xf numFmtId="6" fontId="26" fillId="0" borderId="35" xfId="5" applyFont="1" applyBorder="1" applyProtection="1">
      <alignment vertical="center"/>
    </xf>
    <xf numFmtId="0" fontId="25" fillId="0" borderId="35" xfId="4" applyFont="1" applyBorder="1" applyProtection="1">
      <alignment vertical="center"/>
    </xf>
    <xf numFmtId="0" fontId="18" fillId="9" borderId="37" xfId="4" applyFont="1" applyFill="1" applyBorder="1" applyProtection="1">
      <alignment vertical="center"/>
    </xf>
    <xf numFmtId="0" fontId="18" fillId="9" borderId="40" xfId="4" applyFont="1" applyFill="1" applyBorder="1" applyAlignment="1" applyProtection="1">
      <alignment horizontal="center" vertical="center"/>
    </xf>
    <xf numFmtId="0" fontId="6" fillId="0" borderId="44" xfId="4" applyBorder="1" applyAlignment="1">
      <alignment vertical="center"/>
    </xf>
    <xf numFmtId="0" fontId="28" fillId="11" borderId="44" xfId="4" applyFont="1" applyFill="1" applyBorder="1" applyAlignment="1" applyProtection="1">
      <alignment horizontal="center" vertical="center"/>
      <protection locked="0"/>
    </xf>
    <xf numFmtId="0" fontId="18" fillId="0" borderId="44" xfId="4" applyFont="1" applyBorder="1" applyAlignment="1" applyProtection="1">
      <alignment horizontal="center" vertical="center" shrinkToFit="1"/>
      <protection locked="0"/>
    </xf>
    <xf numFmtId="0" fontId="18" fillId="0" borderId="45" xfId="4" applyFont="1" applyBorder="1" applyAlignment="1" applyProtection="1">
      <alignment horizontal="center" vertical="center" shrinkToFit="1"/>
      <protection locked="0"/>
    </xf>
    <xf numFmtId="0" fontId="18" fillId="9" borderId="47" xfId="4" applyFont="1" applyFill="1" applyBorder="1" applyAlignment="1" applyProtection="1">
      <alignment horizontal="center" vertical="center"/>
    </xf>
    <xf numFmtId="6" fontId="26" fillId="0" borderId="48" xfId="5" applyFont="1" applyBorder="1" applyProtection="1">
      <alignment vertical="center"/>
    </xf>
    <xf numFmtId="6" fontId="26" fillId="0" borderId="49" xfId="5" applyFont="1" applyBorder="1" applyProtection="1">
      <alignment vertical="center"/>
      <protection locked="0"/>
    </xf>
    <xf numFmtId="0" fontId="18" fillId="9" borderId="54" xfId="4" applyFont="1" applyFill="1" applyBorder="1" applyAlignment="1" applyProtection="1">
      <alignment horizontal="center" vertical="center"/>
    </xf>
    <xf numFmtId="6" fontId="26" fillId="0" borderId="55" xfId="5" applyFont="1" applyBorder="1" applyProtection="1">
      <alignment vertical="center"/>
      <protection locked="0"/>
    </xf>
    <xf numFmtId="0" fontId="29" fillId="0" borderId="0" xfId="4" applyFont="1" applyBorder="1" applyProtection="1">
      <alignment vertical="center"/>
    </xf>
    <xf numFmtId="0" fontId="29" fillId="0" borderId="0" xfId="4" applyFont="1" applyProtection="1">
      <alignment vertical="center"/>
    </xf>
    <xf numFmtId="6" fontId="26" fillId="0" borderId="56" xfId="5" applyFont="1" applyBorder="1" applyProtection="1">
      <alignment vertical="center"/>
      <protection locked="0"/>
    </xf>
    <xf numFmtId="6" fontId="26" fillId="0" borderId="57" xfId="5" applyFont="1" applyBorder="1" applyProtection="1">
      <alignment vertical="center"/>
      <protection locked="0"/>
    </xf>
    <xf numFmtId="0" fontId="18" fillId="9" borderId="60" xfId="4" applyFont="1" applyFill="1" applyBorder="1" applyAlignment="1" applyProtection="1">
      <alignment horizontal="center" vertical="center"/>
    </xf>
    <xf numFmtId="0" fontId="25" fillId="9" borderId="4" xfId="4" applyFont="1" applyFill="1" applyBorder="1" applyAlignment="1" applyProtection="1">
      <alignment horizontal="center" vertical="center"/>
    </xf>
    <xf numFmtId="0" fontId="25" fillId="9" borderId="22" xfId="4" applyFont="1" applyFill="1" applyBorder="1" applyAlignment="1" applyProtection="1">
      <alignment horizontal="center" vertical="center"/>
    </xf>
    <xf numFmtId="0" fontId="30" fillId="8" borderId="63" xfId="4" applyFont="1" applyFill="1" applyBorder="1" applyAlignment="1" applyProtection="1">
      <alignment horizontal="center" vertical="center"/>
    </xf>
    <xf numFmtId="0" fontId="22" fillId="0" borderId="0" xfId="4" applyFont="1" applyProtection="1">
      <alignment vertical="center"/>
      <protection locked="0"/>
    </xf>
    <xf numFmtId="0" fontId="18" fillId="9" borderId="6" xfId="4" applyFont="1" applyFill="1" applyBorder="1" applyAlignment="1" applyProtection="1">
      <alignment horizontal="center" vertical="center" shrinkToFit="1"/>
    </xf>
    <xf numFmtId="0" fontId="18" fillId="9" borderId="64" xfId="4" applyFont="1" applyFill="1" applyBorder="1" applyAlignment="1" applyProtection="1">
      <alignment horizontal="center" vertical="center"/>
    </xf>
    <xf numFmtId="0" fontId="18" fillId="9" borderId="65" xfId="4" applyFont="1" applyFill="1" applyBorder="1" applyAlignment="1" applyProtection="1">
      <alignment horizontal="center" vertical="center"/>
    </xf>
    <xf numFmtId="0" fontId="18" fillId="9" borderId="66" xfId="4" applyFont="1" applyFill="1" applyBorder="1" applyAlignment="1" applyProtection="1">
      <alignment horizontal="center" vertical="center"/>
    </xf>
    <xf numFmtId="0" fontId="30" fillId="8" borderId="2" xfId="4" applyFont="1" applyFill="1" applyBorder="1" applyAlignment="1" applyProtection="1">
      <alignment horizontal="center" vertical="center"/>
    </xf>
    <xf numFmtId="5" fontId="32" fillId="0" borderId="5" xfId="4" applyNumberFormat="1" applyFont="1" applyFill="1" applyBorder="1" applyAlignment="1" applyProtection="1">
      <alignment vertical="center"/>
    </xf>
    <xf numFmtId="0" fontId="18" fillId="0" borderId="6" xfId="4" applyFont="1" applyBorder="1" applyAlignment="1" applyProtection="1">
      <alignment horizontal="right" vertical="center"/>
    </xf>
    <xf numFmtId="0" fontId="32" fillId="0" borderId="5" xfId="4" applyFont="1" applyFill="1" applyBorder="1" applyAlignment="1" applyProtection="1">
      <alignment vertical="center" shrinkToFit="1"/>
    </xf>
    <xf numFmtId="0" fontId="18" fillId="0" borderId="0" xfId="4" applyFont="1" applyAlignment="1" applyProtection="1">
      <alignment horizontal="center" vertical="center"/>
    </xf>
    <xf numFmtId="0" fontId="28" fillId="0" borderId="6" xfId="4" applyFont="1" applyBorder="1" applyAlignment="1" applyProtection="1">
      <alignment horizontal="right" vertical="center"/>
    </xf>
    <xf numFmtId="0" fontId="28" fillId="0" borderId="21" xfId="4" applyFont="1" applyBorder="1" applyAlignment="1" applyProtection="1">
      <alignment vertical="center"/>
    </xf>
    <xf numFmtId="0" fontId="28" fillId="0" borderId="7" xfId="4" applyFont="1" applyBorder="1" applyAlignment="1" applyProtection="1">
      <alignment vertical="center"/>
    </xf>
    <xf numFmtId="5" fontId="32" fillId="0" borderId="0" xfId="4" applyNumberFormat="1" applyFont="1" applyFill="1" applyBorder="1" applyAlignment="1" applyProtection="1">
      <alignment vertical="center"/>
    </xf>
    <xf numFmtId="0" fontId="18" fillId="0" borderId="21" xfId="4" applyFont="1" applyBorder="1" applyAlignment="1" applyProtection="1">
      <alignment horizontal="right" vertical="center"/>
    </xf>
    <xf numFmtId="0" fontId="32" fillId="0" borderId="5" xfId="4" applyFont="1" applyFill="1" applyBorder="1" applyAlignment="1" applyProtection="1">
      <alignment vertical="center"/>
    </xf>
    <xf numFmtId="0" fontId="32" fillId="0" borderId="0" xfId="4" applyFont="1" applyFill="1" applyBorder="1" applyAlignment="1" applyProtection="1">
      <alignment vertical="center" wrapText="1"/>
    </xf>
    <xf numFmtId="0" fontId="18" fillId="0" borderId="0" xfId="4" applyFont="1" applyBorder="1" applyAlignment="1" applyProtection="1">
      <alignment vertical="center"/>
    </xf>
    <xf numFmtId="0" fontId="18" fillId="0" borderId="25" xfId="4" applyFont="1" applyBorder="1" applyProtection="1">
      <alignment vertical="center"/>
    </xf>
    <xf numFmtId="0" fontId="23" fillId="0" borderId="0" xfId="4" applyFont="1" applyBorder="1">
      <alignment vertical="center"/>
    </xf>
    <xf numFmtId="0" fontId="20" fillId="0" borderId="0" xfId="4" applyFont="1" applyBorder="1" applyAlignment="1" applyProtection="1">
      <alignment vertical="center" shrinkToFit="1"/>
    </xf>
    <xf numFmtId="5" fontId="26" fillId="0" borderId="85" xfId="4" applyNumberFormat="1" applyFont="1" applyBorder="1" applyProtection="1">
      <alignment vertical="center"/>
    </xf>
    <xf numFmtId="5" fontId="26" fillId="0" borderId="86" xfId="4" applyNumberFormat="1" applyFont="1" applyBorder="1" applyProtection="1">
      <alignment vertical="center"/>
      <protection locked="0"/>
    </xf>
    <xf numFmtId="0" fontId="29" fillId="0" borderId="0" xfId="4" applyFont="1" applyBorder="1">
      <alignment vertical="center"/>
    </xf>
    <xf numFmtId="0" fontId="20" fillId="0" borderId="0" xfId="4" applyFont="1" applyFill="1" applyBorder="1" applyAlignment="1" applyProtection="1">
      <alignment vertical="center"/>
    </xf>
    <xf numFmtId="0" fontId="26" fillId="9" borderId="87" xfId="4" applyFont="1" applyFill="1" applyBorder="1" applyAlignment="1" applyProtection="1">
      <alignment horizontal="center" vertical="center"/>
    </xf>
    <xf numFmtId="0" fontId="26" fillId="9" borderId="5" xfId="4" applyFont="1" applyFill="1" applyBorder="1" applyAlignment="1" applyProtection="1">
      <alignment horizontal="center" vertical="center"/>
    </xf>
    <xf numFmtId="0" fontId="38" fillId="0" borderId="0" xfId="4" applyFont="1" applyAlignment="1" applyProtection="1">
      <alignment horizontal="left"/>
    </xf>
    <xf numFmtId="0" fontId="38" fillId="0" borderId="0" xfId="4" applyFont="1" applyBorder="1" applyAlignment="1" applyProtection="1">
      <alignment horizontal="left"/>
    </xf>
    <xf numFmtId="0" fontId="18" fillId="7" borderId="0" xfId="4" applyFont="1" applyFill="1" applyBorder="1" applyAlignment="1" applyProtection="1">
      <alignment vertical="center"/>
    </xf>
    <xf numFmtId="0" fontId="39" fillId="0" borderId="0" xfId="4" applyFont="1" applyAlignment="1" applyProtection="1">
      <alignment horizontal="right" vertical="center"/>
    </xf>
    <xf numFmtId="0" fontId="26" fillId="7" borderId="0" xfId="4" applyFont="1" applyFill="1" applyBorder="1" applyAlignment="1" applyProtection="1">
      <alignment vertical="center"/>
    </xf>
    <xf numFmtId="0" fontId="18" fillId="0" borderId="0" xfId="4" applyFont="1" applyProtection="1">
      <alignment vertical="center"/>
      <protection locked="0"/>
    </xf>
    <xf numFmtId="0" fontId="18" fillId="8" borderId="0" xfId="4" applyFont="1" applyFill="1" applyProtection="1">
      <alignment vertical="center"/>
    </xf>
    <xf numFmtId="0" fontId="26" fillId="0" borderId="48" xfId="4" applyFont="1" applyBorder="1" applyAlignment="1" applyProtection="1">
      <alignment vertical="center"/>
    </xf>
    <xf numFmtId="38" fontId="40" fillId="0" borderId="86" xfId="6" applyFont="1" applyBorder="1" applyProtection="1">
      <alignment vertical="center"/>
      <protection locked="0"/>
    </xf>
    <xf numFmtId="0" fontId="18" fillId="0" borderId="0" xfId="4" applyFont="1" applyFill="1" applyProtection="1">
      <alignment vertical="center"/>
    </xf>
    <xf numFmtId="0" fontId="42" fillId="0" borderId="0" xfId="4" applyFont="1" applyProtection="1">
      <alignment vertical="center"/>
    </xf>
    <xf numFmtId="0" fontId="44" fillId="0" borderId="0" xfId="7" applyFont="1">
      <alignment vertical="center"/>
    </xf>
    <xf numFmtId="0" fontId="45" fillId="0" borderId="0" xfId="7" applyFont="1">
      <alignment vertical="center"/>
    </xf>
    <xf numFmtId="0" fontId="46" fillId="0" borderId="0" xfId="7" applyFont="1">
      <alignment vertical="center"/>
    </xf>
    <xf numFmtId="0" fontId="47" fillId="0" borderId="0" xfId="7" applyFont="1">
      <alignment vertical="center"/>
    </xf>
    <xf numFmtId="0" fontId="49" fillId="0" borderId="0" xfId="7" applyFont="1">
      <alignment vertical="center"/>
    </xf>
    <xf numFmtId="0" fontId="25" fillId="9" borderId="4" xfId="4" applyFont="1" applyFill="1" applyBorder="1" applyAlignment="1" applyProtection="1">
      <alignment horizontal="center" vertical="center"/>
    </xf>
    <xf numFmtId="6" fontId="16" fillId="0" borderId="10" xfId="1" applyFont="1" applyBorder="1" applyProtection="1">
      <alignment vertical="center"/>
      <protection locked="0"/>
    </xf>
    <xf numFmtId="0" fontId="50" fillId="0" borderId="0" xfId="0" applyFont="1" applyProtection="1">
      <alignment vertical="center"/>
      <protection locked="0"/>
    </xf>
    <xf numFmtId="0" fontId="50" fillId="0" borderId="0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47" fillId="0" borderId="0" xfId="7" applyFont="1" applyBorder="1">
      <alignment vertical="center"/>
    </xf>
    <xf numFmtId="0" fontId="0" fillId="0" borderId="0" xfId="0" applyBorder="1">
      <alignment vertical="center"/>
    </xf>
    <xf numFmtId="0" fontId="45" fillId="0" borderId="0" xfId="7" applyFont="1" applyBorder="1">
      <alignment vertical="center"/>
    </xf>
    <xf numFmtId="0" fontId="50" fillId="0" borderId="0" xfId="0" applyFont="1" applyBorder="1" applyProtection="1">
      <alignment vertical="center"/>
      <protection locked="0"/>
    </xf>
    <xf numFmtId="0" fontId="52" fillId="0" borderId="0" xfId="0" applyFont="1" applyProtection="1">
      <alignment vertical="center"/>
      <protection locked="0"/>
    </xf>
    <xf numFmtId="0" fontId="52" fillId="0" borderId="0" xfId="0" applyFont="1" applyBorder="1" applyAlignment="1" applyProtection="1">
      <alignment vertical="center"/>
      <protection locked="0"/>
    </xf>
    <xf numFmtId="0" fontId="54" fillId="0" borderId="0" xfId="0" applyFont="1" applyBorder="1" applyAlignment="1" applyProtection="1">
      <alignment vertical="center"/>
      <protection locked="0"/>
    </xf>
    <xf numFmtId="0" fontId="51" fillId="3" borderId="6" xfId="0" applyFont="1" applyFill="1" applyBorder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0" fontId="50" fillId="0" borderId="95" xfId="0" applyFont="1" applyFill="1" applyBorder="1" applyAlignment="1" applyProtection="1">
      <alignment vertical="center"/>
      <protection locked="0"/>
    </xf>
    <xf numFmtId="0" fontId="50" fillId="0" borderId="88" xfId="0" applyFont="1" applyFill="1" applyBorder="1" applyAlignment="1" applyProtection="1">
      <alignment vertical="center"/>
      <protection locked="0"/>
    </xf>
    <xf numFmtId="0" fontId="50" fillId="0" borderId="96" xfId="0" applyFont="1" applyFill="1" applyBorder="1" applyAlignment="1" applyProtection="1">
      <alignment vertical="center"/>
      <protection locked="0"/>
    </xf>
    <xf numFmtId="0" fontId="50" fillId="0" borderId="50" xfId="0" applyFont="1" applyFill="1" applyBorder="1" applyAlignment="1" applyProtection="1">
      <alignment vertical="center"/>
      <protection locked="0"/>
    </xf>
    <xf numFmtId="0" fontId="50" fillId="0" borderId="14" xfId="0" applyFont="1" applyFill="1" applyBorder="1" applyAlignment="1" applyProtection="1">
      <alignment vertical="center"/>
      <protection locked="0"/>
    </xf>
    <xf numFmtId="0" fontId="50" fillId="0" borderId="51" xfId="0" applyFont="1" applyFill="1" applyBorder="1" applyAlignment="1" applyProtection="1">
      <alignment vertical="center"/>
      <protection locked="0"/>
    </xf>
    <xf numFmtId="0" fontId="50" fillId="0" borderId="99" xfId="0" applyFont="1" applyFill="1" applyBorder="1" applyAlignment="1" applyProtection="1">
      <alignment vertical="center"/>
      <protection locked="0"/>
    </xf>
    <xf numFmtId="0" fontId="50" fillId="0" borderId="97" xfId="0" applyFont="1" applyFill="1" applyBorder="1" applyAlignment="1" applyProtection="1">
      <alignment vertical="center"/>
      <protection locked="0"/>
    </xf>
    <xf numFmtId="0" fontId="50" fillId="0" borderId="98" xfId="0" applyFont="1" applyFill="1" applyBorder="1" applyAlignment="1" applyProtection="1">
      <alignment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horizontal="center" vertical="center"/>
      <protection locked="0"/>
    </xf>
    <xf numFmtId="0" fontId="51" fillId="3" borderId="23" xfId="0" applyFont="1" applyFill="1" applyBorder="1" applyAlignment="1" applyProtection="1">
      <alignment horizontal="center" vertical="center"/>
    </xf>
    <xf numFmtId="0" fontId="51" fillId="3" borderId="6" xfId="0" applyFont="1" applyFill="1" applyBorder="1" applyAlignment="1" applyProtection="1">
      <alignment horizontal="center" vertical="center"/>
    </xf>
    <xf numFmtId="0" fontId="51" fillId="3" borderId="48" xfId="0" applyFont="1" applyFill="1" applyBorder="1" applyAlignment="1" applyProtection="1">
      <alignment horizontal="center" vertical="center"/>
    </xf>
    <xf numFmtId="0" fontId="50" fillId="0" borderId="91" xfId="0" applyFont="1" applyFill="1" applyBorder="1" applyAlignment="1" applyProtection="1">
      <alignment vertical="center"/>
      <protection locked="0"/>
    </xf>
    <xf numFmtId="0" fontId="50" fillId="0" borderId="92" xfId="0" applyFont="1" applyFill="1" applyBorder="1" applyAlignment="1" applyProtection="1">
      <alignment vertical="center"/>
      <protection locked="0"/>
    </xf>
    <xf numFmtId="0" fontId="50" fillId="0" borderId="93" xfId="0" applyFont="1" applyFill="1" applyBorder="1" applyAlignment="1" applyProtection="1">
      <alignment vertical="center"/>
      <protection locked="0"/>
    </xf>
    <xf numFmtId="0" fontId="50" fillId="0" borderId="89" xfId="0" applyFont="1" applyFill="1" applyBorder="1" applyAlignment="1" applyProtection="1">
      <alignment vertical="center"/>
      <protection locked="0"/>
    </xf>
    <xf numFmtId="0" fontId="50" fillId="0" borderId="90" xfId="0" applyFont="1" applyFill="1" applyBorder="1" applyAlignment="1" applyProtection="1">
      <alignment vertical="center"/>
      <protection locked="0"/>
    </xf>
    <xf numFmtId="0" fontId="50" fillId="0" borderId="94" xfId="0" applyFont="1" applyFill="1" applyBorder="1" applyAlignment="1" applyProtection="1">
      <alignment vertical="center"/>
      <protection locked="0"/>
    </xf>
    <xf numFmtId="0" fontId="50" fillId="0" borderId="23" xfId="0" applyFont="1" applyFill="1" applyBorder="1" applyAlignment="1" applyProtection="1">
      <alignment vertical="center"/>
      <protection locked="0"/>
    </xf>
    <xf numFmtId="0" fontId="50" fillId="0" borderId="6" xfId="0" applyFont="1" applyFill="1" applyBorder="1" applyAlignment="1" applyProtection="1">
      <alignment vertical="center"/>
      <protection locked="0"/>
    </xf>
    <xf numFmtId="0" fontId="50" fillId="0" borderId="48" xfId="0" applyFont="1" applyFill="1" applyBorder="1" applyAlignment="1" applyProtection="1">
      <alignment vertical="center"/>
      <protection locked="0"/>
    </xf>
    <xf numFmtId="0" fontId="50" fillId="0" borderId="50" xfId="0" applyFont="1" applyFill="1" applyBorder="1" applyProtection="1">
      <alignment vertical="center"/>
      <protection locked="0"/>
    </xf>
    <xf numFmtId="0" fontId="50" fillId="0" borderId="14" xfId="0" applyFont="1" applyFill="1" applyBorder="1" applyProtection="1">
      <alignment vertical="center"/>
      <protection locked="0"/>
    </xf>
    <xf numFmtId="0" fontId="50" fillId="0" borderId="51" xfId="0" applyFont="1" applyFill="1" applyBorder="1" applyProtection="1">
      <alignment vertical="center"/>
      <protection locked="0"/>
    </xf>
    <xf numFmtId="0" fontId="50" fillId="0" borderId="89" xfId="0" applyFont="1" applyFill="1" applyBorder="1" applyProtection="1">
      <alignment vertical="center"/>
      <protection locked="0"/>
    </xf>
    <xf numFmtId="0" fontId="50" fillId="0" borderId="90" xfId="0" applyFont="1" applyFill="1" applyBorder="1" applyProtection="1">
      <alignment vertical="center"/>
      <protection locked="0"/>
    </xf>
    <xf numFmtId="0" fontId="50" fillId="0" borderId="94" xfId="0" applyFont="1" applyFill="1" applyBorder="1" applyProtection="1">
      <alignment vertical="center"/>
      <protection locked="0"/>
    </xf>
    <xf numFmtId="0" fontId="50" fillId="0" borderId="95" xfId="0" applyFont="1" applyFill="1" applyBorder="1" applyProtection="1">
      <alignment vertical="center"/>
      <protection locked="0"/>
    </xf>
    <xf numFmtId="0" fontId="50" fillId="0" borderId="88" xfId="0" applyFont="1" applyFill="1" applyBorder="1" applyProtection="1">
      <alignment vertical="center"/>
      <protection locked="0"/>
    </xf>
    <xf numFmtId="0" fontId="50" fillId="0" borderId="96" xfId="0" applyFont="1" applyFill="1" applyBorder="1" applyProtection="1">
      <alignment vertical="center"/>
      <protection locked="0"/>
    </xf>
    <xf numFmtId="0" fontId="50" fillId="0" borderId="99" xfId="0" applyFont="1" applyFill="1" applyBorder="1" applyProtection="1">
      <alignment vertical="center"/>
      <protection locked="0"/>
    </xf>
    <xf numFmtId="0" fontId="50" fillId="0" borderId="97" xfId="0" applyFont="1" applyFill="1" applyBorder="1" applyProtection="1">
      <alignment vertical="center"/>
      <protection locked="0"/>
    </xf>
    <xf numFmtId="0" fontId="50" fillId="0" borderId="98" xfId="0" applyFont="1" applyFill="1" applyBorder="1" applyProtection="1">
      <alignment vertical="center"/>
      <protection locked="0"/>
    </xf>
    <xf numFmtId="0" fontId="50" fillId="0" borderId="91" xfId="0" applyFont="1" applyFill="1" applyBorder="1" applyProtection="1">
      <alignment vertical="center"/>
      <protection locked="0"/>
    </xf>
    <xf numFmtId="0" fontId="50" fillId="0" borderId="92" xfId="0" applyFont="1" applyFill="1" applyBorder="1" applyProtection="1">
      <alignment vertical="center"/>
      <protection locked="0"/>
    </xf>
    <xf numFmtId="0" fontId="50" fillId="0" borderId="93" xfId="0" applyFont="1" applyFill="1" applyBorder="1" applyProtection="1">
      <alignment vertical="center"/>
      <protection locked="0"/>
    </xf>
    <xf numFmtId="0" fontId="50" fillId="0" borderId="90" xfId="0" applyFont="1" applyFill="1" applyBorder="1" applyAlignment="1" applyProtection="1">
      <alignment horizontal="center" vertical="center"/>
      <protection locked="0"/>
    </xf>
    <xf numFmtId="0" fontId="50" fillId="0" borderId="94" xfId="0" applyFont="1" applyFill="1" applyBorder="1" applyAlignment="1" applyProtection="1">
      <alignment horizontal="center" vertical="center"/>
      <protection locked="0"/>
    </xf>
    <xf numFmtId="0" fontId="50" fillId="0" borderId="88" xfId="0" applyFont="1" applyFill="1" applyBorder="1" applyAlignment="1" applyProtection="1">
      <alignment horizontal="center" vertical="center"/>
      <protection locked="0"/>
    </xf>
    <xf numFmtId="0" fontId="50" fillId="0" borderId="96" xfId="0" applyFont="1" applyFill="1" applyBorder="1" applyAlignment="1" applyProtection="1">
      <alignment horizontal="center" vertical="center"/>
      <protection locked="0"/>
    </xf>
    <xf numFmtId="0" fontId="50" fillId="0" borderId="14" xfId="0" applyFont="1" applyFill="1" applyBorder="1" applyAlignment="1" applyProtection="1">
      <alignment horizontal="center" vertical="center"/>
      <protection locked="0"/>
    </xf>
    <xf numFmtId="0" fontId="50" fillId="0" borderId="51" xfId="0" applyFont="1" applyFill="1" applyBorder="1" applyAlignment="1" applyProtection="1">
      <alignment horizontal="center" vertical="center"/>
      <protection locked="0"/>
    </xf>
    <xf numFmtId="0" fontId="50" fillId="0" borderId="91" xfId="0" applyFont="1" applyFill="1" applyBorder="1" applyAlignment="1" applyProtection="1">
      <alignment horizontal="center" vertical="center"/>
      <protection locked="0"/>
    </xf>
    <xf numFmtId="0" fontId="50" fillId="0" borderId="93" xfId="0" applyFont="1" applyFill="1" applyBorder="1" applyAlignment="1" applyProtection="1">
      <alignment horizontal="center" vertical="center"/>
      <protection locked="0"/>
    </xf>
    <xf numFmtId="0" fontId="50" fillId="0" borderId="97" xfId="0" applyFont="1" applyFill="1" applyBorder="1" applyAlignment="1" applyProtection="1">
      <alignment horizontal="center" vertical="center"/>
      <protection locked="0"/>
    </xf>
    <xf numFmtId="0" fontId="50" fillId="0" borderId="98" xfId="0" applyFont="1" applyFill="1" applyBorder="1" applyAlignment="1" applyProtection="1">
      <alignment horizontal="center" vertical="center"/>
      <protection locked="0"/>
    </xf>
    <xf numFmtId="0" fontId="50" fillId="0" borderId="92" xfId="0" applyFont="1" applyFill="1" applyBorder="1" applyAlignment="1" applyProtection="1">
      <alignment horizontal="center" vertical="center"/>
      <protection locked="0"/>
    </xf>
    <xf numFmtId="0" fontId="50" fillId="0" borderId="23" xfId="0" applyFont="1" applyFill="1" applyBorder="1" applyAlignment="1" applyProtection="1">
      <alignment horizontal="center" vertical="center"/>
      <protection locked="0"/>
    </xf>
    <xf numFmtId="0" fontId="50" fillId="0" borderId="48" xfId="0" applyFont="1" applyFill="1" applyBorder="1" applyAlignment="1" applyProtection="1">
      <alignment horizontal="center" vertical="center"/>
      <protection locked="0"/>
    </xf>
    <xf numFmtId="0" fontId="50" fillId="0" borderId="89" xfId="0" applyFont="1" applyFill="1" applyBorder="1" applyAlignment="1" applyProtection="1">
      <alignment horizontal="center" vertical="center"/>
      <protection locked="0"/>
    </xf>
    <xf numFmtId="6" fontId="50" fillId="0" borderId="14" xfId="1" applyFont="1" applyFill="1" applyBorder="1" applyProtection="1">
      <alignment vertical="center"/>
    </xf>
    <xf numFmtId="6" fontId="50" fillId="0" borderId="90" xfId="1" applyFont="1" applyFill="1" applyBorder="1" applyProtection="1">
      <alignment vertical="center"/>
    </xf>
    <xf numFmtId="6" fontId="50" fillId="0" borderId="88" xfId="1" applyFont="1" applyFill="1" applyBorder="1" applyProtection="1">
      <alignment vertical="center"/>
    </xf>
    <xf numFmtId="6" fontId="50" fillId="0" borderId="91" xfId="1" applyFont="1" applyFill="1" applyBorder="1" applyAlignment="1" applyProtection="1">
      <alignment vertical="center"/>
    </xf>
    <xf numFmtId="6" fontId="50" fillId="0" borderId="92" xfId="1" applyFont="1" applyFill="1" applyBorder="1" applyAlignment="1" applyProtection="1">
      <alignment vertical="center"/>
    </xf>
    <xf numFmtId="6" fontId="50" fillId="0" borderId="93" xfId="1" applyFont="1" applyFill="1" applyBorder="1" applyAlignment="1" applyProtection="1">
      <alignment vertical="center"/>
    </xf>
    <xf numFmtId="6" fontId="50" fillId="0" borderId="50" xfId="1" applyFont="1" applyFill="1" applyBorder="1" applyProtection="1">
      <alignment vertical="center"/>
    </xf>
    <xf numFmtId="6" fontId="50" fillId="0" borderId="51" xfId="1" applyFont="1" applyFill="1" applyBorder="1" applyProtection="1">
      <alignment vertical="center"/>
    </xf>
    <xf numFmtId="6" fontId="50" fillId="0" borderId="89" xfId="1" applyFont="1" applyFill="1" applyBorder="1" applyProtection="1">
      <alignment vertical="center"/>
    </xf>
    <xf numFmtId="6" fontId="50" fillId="0" borderId="94" xfId="1" applyFont="1" applyFill="1" applyBorder="1" applyProtection="1">
      <alignment vertical="center"/>
    </xf>
    <xf numFmtId="6" fontId="50" fillId="0" borderId="91" xfId="1" applyFont="1" applyFill="1" applyBorder="1" applyProtection="1">
      <alignment vertical="center"/>
    </xf>
    <xf numFmtId="6" fontId="50" fillId="0" borderId="92" xfId="1" applyFont="1" applyFill="1" applyBorder="1" applyProtection="1">
      <alignment vertical="center"/>
    </xf>
    <xf numFmtId="6" fontId="50" fillId="0" borderId="93" xfId="1" applyFont="1" applyFill="1" applyBorder="1" applyProtection="1">
      <alignment vertical="center"/>
    </xf>
    <xf numFmtId="6" fontId="50" fillId="0" borderId="99" xfId="1" applyFont="1" applyFill="1" applyBorder="1" applyProtection="1">
      <alignment vertical="center"/>
    </xf>
    <xf numFmtId="6" fontId="50" fillId="0" borderId="97" xfId="1" applyFont="1" applyFill="1" applyBorder="1" applyProtection="1">
      <alignment vertical="center"/>
    </xf>
    <xf numFmtId="6" fontId="50" fillId="0" borderId="98" xfId="1" applyFont="1" applyFill="1" applyBorder="1" applyProtection="1">
      <alignment vertical="center"/>
    </xf>
    <xf numFmtId="6" fontId="50" fillId="0" borderId="23" xfId="1" applyFont="1" applyFill="1" applyBorder="1" applyProtection="1">
      <alignment vertical="center"/>
    </xf>
    <xf numFmtId="6" fontId="50" fillId="0" borderId="6" xfId="1" applyFont="1" applyFill="1" applyBorder="1" applyProtection="1">
      <alignment vertical="center"/>
    </xf>
    <xf numFmtId="6" fontId="50" fillId="0" borderId="48" xfId="1" applyFont="1" applyFill="1" applyBorder="1" applyProtection="1">
      <alignment vertical="center"/>
    </xf>
    <xf numFmtId="6" fontId="50" fillId="0" borderId="100" xfId="1" applyFont="1" applyFill="1" applyBorder="1" applyProtection="1">
      <alignment vertical="center"/>
    </xf>
    <xf numFmtId="6" fontId="50" fillId="0" borderId="21" xfId="1" applyFont="1" applyFill="1" applyBorder="1" applyProtection="1">
      <alignment vertical="center"/>
    </xf>
    <xf numFmtId="6" fontId="50" fillId="0" borderId="85" xfId="1" applyFont="1" applyFill="1" applyBorder="1" applyProtection="1">
      <alignment vertical="center"/>
    </xf>
    <xf numFmtId="6" fontId="50" fillId="0" borderId="96" xfId="1" applyFont="1" applyFill="1" applyBorder="1" applyProtection="1">
      <alignment vertical="center"/>
    </xf>
    <xf numFmtId="6" fontId="50" fillId="0" borderId="95" xfId="1" applyFont="1" applyFill="1" applyBorder="1" applyProtection="1">
      <alignment vertical="center"/>
    </xf>
    <xf numFmtId="6" fontId="50" fillId="0" borderId="50" xfId="1" applyFont="1" applyFill="1" applyBorder="1" applyAlignment="1" applyProtection="1">
      <alignment vertical="center"/>
    </xf>
    <xf numFmtId="6" fontId="50" fillId="0" borderId="14" xfId="1" applyFont="1" applyFill="1" applyBorder="1" applyAlignment="1" applyProtection="1">
      <alignment vertical="center"/>
    </xf>
    <xf numFmtId="6" fontId="50" fillId="0" borderId="51" xfId="1" applyFont="1" applyFill="1" applyBorder="1" applyAlignment="1" applyProtection="1">
      <alignment vertical="center"/>
    </xf>
    <xf numFmtId="6" fontId="50" fillId="0" borderId="89" xfId="1" applyFont="1" applyFill="1" applyBorder="1" applyAlignment="1" applyProtection="1">
      <alignment vertical="center"/>
    </xf>
    <xf numFmtId="6" fontId="50" fillId="0" borderId="90" xfId="1" applyFont="1" applyFill="1" applyBorder="1" applyAlignment="1" applyProtection="1">
      <alignment vertical="center"/>
    </xf>
    <xf numFmtId="6" fontId="50" fillId="0" borderId="94" xfId="1" applyFont="1" applyFill="1" applyBorder="1" applyAlignment="1" applyProtection="1">
      <alignment vertical="center"/>
    </xf>
    <xf numFmtId="0" fontId="26" fillId="9" borderId="84" xfId="4" applyFont="1" applyFill="1" applyBorder="1" applyAlignment="1" applyProtection="1">
      <alignment horizontal="center" vertical="center"/>
    </xf>
    <xf numFmtId="0" fontId="6" fillId="0" borderId="83" xfId="4" applyBorder="1">
      <alignment vertical="center"/>
    </xf>
    <xf numFmtId="0" fontId="6" fillId="0" borderId="82" xfId="4" applyBorder="1">
      <alignment vertical="center"/>
    </xf>
    <xf numFmtId="0" fontId="6" fillId="0" borderId="81" xfId="4" applyBorder="1">
      <alignment vertical="center"/>
    </xf>
    <xf numFmtId="0" fontId="35" fillId="0" borderId="9" xfId="4" applyFont="1" applyBorder="1" applyAlignment="1" applyProtection="1">
      <alignment horizontal="center" vertical="center" wrapText="1"/>
    </xf>
    <xf numFmtId="0" fontId="35" fillId="0" borderId="25" xfId="4" applyFont="1" applyBorder="1" applyAlignment="1" applyProtection="1">
      <alignment horizontal="center" vertical="center" wrapText="1"/>
    </xf>
    <xf numFmtId="0" fontId="35" fillId="0" borderId="15" xfId="4" applyFont="1" applyBorder="1" applyAlignment="1" applyProtection="1">
      <alignment horizontal="center" vertical="center" wrapText="1"/>
    </xf>
    <xf numFmtId="0" fontId="35" fillId="0" borderId="0" xfId="4" applyFont="1" applyBorder="1" applyAlignment="1" applyProtection="1">
      <alignment horizontal="center" vertical="center" wrapText="1"/>
    </xf>
    <xf numFmtId="0" fontId="35" fillId="0" borderId="16" xfId="4" applyFont="1" applyBorder="1" applyAlignment="1" applyProtection="1">
      <alignment horizontal="center" vertical="center" wrapText="1"/>
    </xf>
    <xf numFmtId="0" fontId="35" fillId="0" borderId="1" xfId="4" applyFont="1" applyBorder="1" applyAlignment="1" applyProtection="1">
      <alignment horizontal="center" vertical="center" wrapText="1"/>
    </xf>
    <xf numFmtId="0" fontId="36" fillId="0" borderId="25" xfId="4" applyFont="1" applyBorder="1" applyAlignment="1" applyProtection="1">
      <alignment horizontal="center" vertical="center"/>
    </xf>
    <xf numFmtId="0" fontId="34" fillId="0" borderId="0" xfId="4" applyFont="1" applyAlignment="1" applyProtection="1">
      <alignment horizontal="center" vertical="center"/>
    </xf>
    <xf numFmtId="0" fontId="34" fillId="0" borderId="1" xfId="4" applyFont="1" applyBorder="1" applyAlignment="1" applyProtection="1">
      <alignment horizontal="center" vertical="center"/>
    </xf>
    <xf numFmtId="179" fontId="33" fillId="0" borderId="25" xfId="4" applyNumberFormat="1" applyFont="1" applyBorder="1" applyAlignment="1" applyProtection="1">
      <alignment horizontal="center" vertical="center"/>
    </xf>
    <xf numFmtId="179" fontId="33" fillId="0" borderId="24" xfId="4" applyNumberFormat="1" applyFont="1" applyBorder="1" applyAlignment="1" applyProtection="1">
      <alignment horizontal="center" vertical="center"/>
    </xf>
    <xf numFmtId="179" fontId="33" fillId="0" borderId="0" xfId="4" applyNumberFormat="1" applyFont="1" applyBorder="1" applyAlignment="1" applyProtection="1">
      <alignment horizontal="center" vertical="center"/>
    </xf>
    <xf numFmtId="179" fontId="33" fillId="0" borderId="20" xfId="4" applyNumberFormat="1" applyFont="1" applyBorder="1" applyAlignment="1" applyProtection="1">
      <alignment horizontal="center" vertical="center"/>
    </xf>
    <xf numFmtId="179" fontId="33" fillId="0" borderId="1" xfId="4" applyNumberFormat="1" applyFont="1" applyBorder="1" applyAlignment="1" applyProtection="1">
      <alignment horizontal="center" vertical="center"/>
    </xf>
    <xf numFmtId="179" fontId="33" fillId="0" borderId="17" xfId="4" applyNumberFormat="1" applyFont="1" applyBorder="1" applyAlignment="1" applyProtection="1">
      <alignment horizontal="center" vertical="center"/>
    </xf>
    <xf numFmtId="0" fontId="37" fillId="0" borderId="0" xfId="4" applyFont="1" applyAlignment="1" applyProtection="1">
      <alignment horizontal="right"/>
    </xf>
    <xf numFmtId="0" fontId="26" fillId="10" borderId="4" xfId="4" applyFont="1" applyFill="1" applyBorder="1" applyAlignment="1" applyProtection="1">
      <alignment horizontal="center" vertical="center"/>
    </xf>
    <xf numFmtId="0" fontId="41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horizontal="right" vertical="top"/>
    </xf>
    <xf numFmtId="180" fontId="18" fillId="0" borderId="0" xfId="4" applyNumberFormat="1" applyFont="1" applyAlignment="1" applyProtection="1">
      <alignment horizontal="right" vertical="top"/>
      <protection locked="0"/>
    </xf>
    <xf numFmtId="0" fontId="37" fillId="0" borderId="0" xfId="4" applyFont="1" applyAlignment="1" applyProtection="1">
      <alignment vertical="center" shrinkToFit="1"/>
      <protection locked="0"/>
    </xf>
    <xf numFmtId="0" fontId="18" fillId="0" borderId="0" xfId="4" applyFont="1" applyAlignment="1" applyProtection="1">
      <alignment vertical="center" shrinkToFit="1"/>
      <protection locked="0"/>
    </xf>
    <xf numFmtId="0" fontId="18" fillId="0" borderId="1" xfId="4" applyFont="1" applyBorder="1" applyAlignment="1" applyProtection="1">
      <alignment vertical="center" shrinkToFit="1"/>
      <protection locked="0"/>
    </xf>
    <xf numFmtId="0" fontId="37" fillId="0" borderId="0" xfId="4" applyFont="1" applyAlignment="1" applyProtection="1">
      <alignment horizontal="center" shrinkToFit="1"/>
      <protection locked="0"/>
    </xf>
    <xf numFmtId="0" fontId="26" fillId="9" borderId="84" xfId="4" applyFont="1" applyFill="1" applyBorder="1" applyAlignment="1" applyProtection="1">
      <alignment horizontal="center" vertical="center" wrapText="1"/>
    </xf>
    <xf numFmtId="0" fontId="26" fillId="9" borderId="83" xfId="4" applyFont="1" applyFill="1" applyBorder="1" applyAlignment="1" applyProtection="1">
      <alignment horizontal="center" vertical="center" wrapText="1"/>
    </xf>
    <xf numFmtId="0" fontId="26" fillId="9" borderId="82" xfId="4" applyFont="1" applyFill="1" applyBorder="1" applyAlignment="1" applyProtection="1">
      <alignment horizontal="center" vertical="center" wrapText="1"/>
    </xf>
    <xf numFmtId="0" fontId="26" fillId="9" borderId="81" xfId="4" applyFont="1" applyFill="1" applyBorder="1" applyAlignment="1" applyProtection="1">
      <alignment horizontal="center" vertical="center" wrapText="1"/>
    </xf>
    <xf numFmtId="0" fontId="18" fillId="0" borderId="0" xfId="4" applyFont="1" applyAlignment="1" applyProtection="1">
      <alignment horizontal="right" vertical="center"/>
      <protection locked="0"/>
    </xf>
    <xf numFmtId="0" fontId="18" fillId="0" borderId="0" xfId="4" applyFont="1" applyAlignment="1" applyProtection="1">
      <alignment vertical="center"/>
      <protection locked="0"/>
    </xf>
    <xf numFmtId="0" fontId="26" fillId="9" borderId="80" xfId="4" applyFont="1" applyFill="1" applyBorder="1" applyAlignment="1" applyProtection="1">
      <alignment horizontal="center" vertical="center"/>
    </xf>
    <xf numFmtId="0" fontId="26" fillId="9" borderId="79" xfId="4" applyFont="1" applyFill="1" applyBorder="1" applyAlignment="1" applyProtection="1">
      <alignment horizontal="center" vertical="center"/>
    </xf>
    <xf numFmtId="0" fontId="18" fillId="0" borderId="21" xfId="4" applyFont="1" applyBorder="1" applyAlignment="1" applyProtection="1">
      <alignment horizontal="left" vertical="center"/>
    </xf>
    <xf numFmtId="0" fontId="18" fillId="0" borderId="21" xfId="4" applyFont="1" applyBorder="1" applyAlignment="1" applyProtection="1">
      <alignment horizontal="left" vertical="center"/>
      <protection locked="0"/>
    </xf>
    <xf numFmtId="5" fontId="26" fillId="0" borderId="78" xfId="4" applyNumberFormat="1" applyFont="1" applyFill="1" applyBorder="1" applyAlignment="1" applyProtection="1">
      <alignment horizontal="right" vertical="center"/>
      <protection locked="0"/>
    </xf>
    <xf numFmtId="5" fontId="26" fillId="0" borderId="77" xfId="4" applyNumberFormat="1" applyFont="1" applyFill="1" applyBorder="1" applyAlignment="1" applyProtection="1">
      <alignment horizontal="right" vertical="center"/>
      <protection locked="0"/>
    </xf>
    <xf numFmtId="0" fontId="35" fillId="0" borderId="9" xfId="4" applyFont="1" applyBorder="1" applyAlignment="1" applyProtection="1">
      <alignment horizontal="center" vertical="center" wrapText="1"/>
      <protection locked="0"/>
    </xf>
    <xf numFmtId="0" fontId="35" fillId="0" borderId="25" xfId="4" applyFont="1" applyBorder="1" applyAlignment="1" applyProtection="1">
      <alignment horizontal="center" vertical="center" wrapText="1"/>
      <protection locked="0"/>
    </xf>
    <xf numFmtId="0" fontId="35" fillId="0" borderId="15" xfId="4" applyFont="1" applyBorder="1" applyAlignment="1" applyProtection="1">
      <alignment horizontal="center" vertical="center" wrapText="1"/>
      <protection locked="0"/>
    </xf>
    <xf numFmtId="0" fontId="35" fillId="0" borderId="0" xfId="4" applyFont="1" applyBorder="1" applyAlignment="1" applyProtection="1">
      <alignment horizontal="center" vertical="center" wrapText="1"/>
      <protection locked="0"/>
    </xf>
    <xf numFmtId="0" fontId="35" fillId="0" borderId="16" xfId="4" applyFont="1" applyBorder="1" applyAlignment="1" applyProtection="1">
      <alignment horizontal="center" vertical="center" wrapText="1"/>
      <protection locked="0"/>
    </xf>
    <xf numFmtId="0" fontId="35" fillId="0" borderId="1" xfId="4" applyFont="1" applyBorder="1" applyAlignment="1" applyProtection="1">
      <alignment horizontal="center" vertical="center" wrapText="1"/>
      <protection locked="0"/>
    </xf>
    <xf numFmtId="0" fontId="18" fillId="0" borderId="6" xfId="4" applyFont="1" applyBorder="1" applyAlignment="1" applyProtection="1">
      <alignment vertical="center"/>
    </xf>
    <xf numFmtId="0" fontId="28" fillId="0" borderId="6" xfId="4" applyFont="1" applyBorder="1" applyAlignment="1" applyProtection="1">
      <alignment horizontal="left" vertical="center"/>
      <protection locked="0"/>
    </xf>
    <xf numFmtId="0" fontId="18" fillId="0" borderId="6" xfId="4" applyFont="1" applyBorder="1" applyAlignment="1" applyProtection="1">
      <alignment horizontal="left" vertical="center"/>
      <protection locked="0"/>
    </xf>
    <xf numFmtId="0" fontId="18" fillId="0" borderId="0" xfId="4" applyFont="1" applyAlignment="1" applyProtection="1">
      <alignment horizontal="right" vertical="center"/>
    </xf>
    <xf numFmtId="0" fontId="18" fillId="0" borderId="0" xfId="4" applyFont="1" applyAlignment="1" applyProtection="1">
      <alignment vertical="center"/>
    </xf>
    <xf numFmtId="0" fontId="26" fillId="9" borderId="76" xfId="4" applyFont="1" applyFill="1" applyBorder="1" applyAlignment="1" applyProtection="1">
      <alignment horizontal="center" vertical="center" shrinkToFit="1"/>
    </xf>
    <xf numFmtId="0" fontId="26" fillId="9" borderId="75" xfId="4" applyFont="1" applyFill="1" applyBorder="1" applyAlignment="1" applyProtection="1">
      <alignment horizontal="center" vertical="center" shrinkToFit="1"/>
    </xf>
    <xf numFmtId="0" fontId="26" fillId="9" borderId="70" xfId="4" applyFont="1" applyFill="1" applyBorder="1" applyAlignment="1" applyProtection="1">
      <alignment horizontal="center" vertical="center" shrinkToFit="1"/>
    </xf>
    <xf numFmtId="0" fontId="26" fillId="9" borderId="69" xfId="4" applyFont="1" applyFill="1" applyBorder="1" applyAlignment="1" applyProtection="1">
      <alignment horizontal="center" vertical="center" shrinkToFit="1"/>
    </xf>
    <xf numFmtId="0" fontId="18" fillId="0" borderId="6" xfId="4" applyFont="1" applyBorder="1" applyAlignment="1" applyProtection="1">
      <alignment vertical="center"/>
      <protection locked="0"/>
    </xf>
    <xf numFmtId="5" fontId="26" fillId="0" borderId="74" xfId="4" applyNumberFormat="1" applyFont="1" applyBorder="1" applyAlignment="1" applyProtection="1">
      <alignment horizontal="right" vertical="center"/>
    </xf>
    <xf numFmtId="5" fontId="26" fillId="0" borderId="73" xfId="4" applyNumberFormat="1" applyFont="1" applyBorder="1" applyAlignment="1" applyProtection="1">
      <alignment horizontal="right" vertical="center"/>
    </xf>
    <xf numFmtId="5" fontId="26" fillId="0" borderId="68" xfId="4" applyNumberFormat="1" applyFont="1" applyBorder="1" applyAlignment="1" applyProtection="1">
      <alignment horizontal="right" vertical="center"/>
    </xf>
    <xf numFmtId="5" fontId="26" fillId="0" borderId="67" xfId="4" applyNumberFormat="1" applyFont="1" applyBorder="1" applyAlignment="1" applyProtection="1">
      <alignment horizontal="right" vertical="center"/>
    </xf>
    <xf numFmtId="0" fontId="18" fillId="0" borderId="6" xfId="4" applyFont="1" applyBorder="1" applyAlignment="1" applyProtection="1">
      <alignment horizontal="left" vertical="center"/>
    </xf>
    <xf numFmtId="0" fontId="26" fillId="9" borderId="72" xfId="4" applyFont="1" applyFill="1" applyBorder="1" applyAlignment="1" applyProtection="1">
      <alignment horizontal="center" vertical="center" shrinkToFit="1"/>
    </xf>
    <xf numFmtId="0" fontId="26" fillId="9" borderId="71" xfId="4" applyFont="1" applyFill="1" applyBorder="1" applyAlignment="1" applyProtection="1">
      <alignment horizontal="center" vertical="center" shrinkToFit="1"/>
    </xf>
    <xf numFmtId="0" fontId="18" fillId="0" borderId="6" xfId="4" applyFont="1" applyBorder="1" applyAlignment="1" applyProtection="1">
      <alignment horizontal="center" vertical="center"/>
      <protection locked="0"/>
    </xf>
    <xf numFmtId="0" fontId="31" fillId="0" borderId="6" xfId="4" applyFont="1" applyBorder="1" applyAlignment="1" applyProtection="1">
      <alignment vertical="center"/>
      <protection locked="0"/>
    </xf>
    <xf numFmtId="0" fontId="26" fillId="0" borderId="7" xfId="4" applyFont="1" applyFill="1" applyBorder="1" applyAlignment="1" applyProtection="1">
      <alignment horizontal="center" vertical="center" shrinkToFit="1"/>
    </xf>
    <xf numFmtId="5" fontId="26" fillId="0" borderId="0" xfId="4" applyNumberFormat="1" applyFont="1" applyFill="1" applyBorder="1" applyAlignment="1" applyProtection="1">
      <alignment horizontal="right" vertical="center"/>
    </xf>
    <xf numFmtId="0" fontId="25" fillId="9" borderId="4" xfId="4" applyFont="1" applyFill="1" applyBorder="1" applyAlignment="1" applyProtection="1">
      <alignment horizontal="center" vertical="center"/>
    </xf>
    <xf numFmtId="0" fontId="30" fillId="8" borderId="62" xfId="4" applyFont="1" applyFill="1" applyBorder="1" applyAlignment="1" applyProtection="1">
      <alignment horizontal="center" vertical="center"/>
    </xf>
    <xf numFmtId="0" fontId="18" fillId="0" borderId="19" xfId="4" applyFont="1" applyBorder="1" applyAlignment="1" applyProtection="1">
      <alignment horizontal="center" vertical="center"/>
    </xf>
    <xf numFmtId="0" fontId="18" fillId="0" borderId="61" xfId="4" applyFont="1" applyBorder="1" applyAlignment="1" applyProtection="1">
      <alignment horizontal="center" vertical="center"/>
    </xf>
    <xf numFmtId="0" fontId="18" fillId="0" borderId="19" xfId="4" applyFont="1" applyBorder="1" applyAlignment="1" applyProtection="1">
      <alignment vertical="center"/>
    </xf>
    <xf numFmtId="0" fontId="18" fillId="0" borderId="61" xfId="4" applyFont="1" applyBorder="1" applyAlignment="1" applyProtection="1">
      <alignment vertical="center"/>
    </xf>
    <xf numFmtId="0" fontId="30" fillId="8" borderId="19" xfId="4" applyFont="1" applyFill="1" applyBorder="1" applyAlignment="1" applyProtection="1">
      <alignment horizontal="center" vertical="center"/>
    </xf>
    <xf numFmtId="0" fontId="18" fillId="0" borderId="18" xfId="4" applyFont="1" applyBorder="1" applyAlignment="1" applyProtection="1">
      <alignment vertical="center"/>
    </xf>
    <xf numFmtId="0" fontId="50" fillId="2" borderId="50" xfId="0" applyFont="1" applyFill="1" applyBorder="1" applyAlignment="1" applyProtection="1">
      <alignment vertical="center"/>
      <protection locked="0"/>
    </xf>
    <xf numFmtId="0" fontId="50" fillId="2" borderId="14" xfId="0" applyFont="1" applyFill="1" applyBorder="1" applyAlignment="1" applyProtection="1">
      <alignment vertical="center"/>
      <protection locked="0"/>
    </xf>
    <xf numFmtId="0" fontId="50" fillId="2" borderId="51" xfId="0" applyFont="1" applyFill="1" applyBorder="1" applyAlignment="1" applyProtection="1">
      <alignment vertical="center"/>
      <protection locked="0"/>
    </xf>
    <xf numFmtId="0" fontId="50" fillId="2" borderId="50" xfId="0" applyFont="1" applyFill="1" applyBorder="1" applyProtection="1">
      <alignment vertical="center"/>
      <protection locked="0"/>
    </xf>
    <xf numFmtId="0" fontId="50" fillId="2" borderId="14" xfId="0" applyFont="1" applyFill="1" applyBorder="1" applyProtection="1">
      <alignment vertical="center"/>
      <protection locked="0"/>
    </xf>
    <xf numFmtId="0" fontId="50" fillId="2" borderId="51" xfId="0" applyFont="1" applyFill="1" applyBorder="1" applyProtection="1">
      <alignment vertical="center"/>
      <protection locked="0"/>
    </xf>
    <xf numFmtId="0" fontId="50" fillId="2" borderId="14" xfId="0" applyFont="1" applyFill="1" applyBorder="1" applyAlignment="1" applyProtection="1">
      <alignment horizontal="center" vertical="center"/>
      <protection locked="0"/>
    </xf>
    <xf numFmtId="0" fontId="50" fillId="2" borderId="51" xfId="0" applyFont="1" applyFill="1" applyBorder="1" applyAlignment="1" applyProtection="1">
      <alignment horizontal="center" vertical="center"/>
      <protection locked="0"/>
    </xf>
    <xf numFmtId="6" fontId="50" fillId="2" borderId="50" xfId="1" applyFont="1" applyFill="1" applyBorder="1" applyProtection="1">
      <alignment vertical="center"/>
      <protection locked="0"/>
    </xf>
    <xf numFmtId="6" fontId="50" fillId="2" borderId="14" xfId="1" applyFont="1" applyFill="1" applyBorder="1" applyProtection="1">
      <alignment vertical="center"/>
      <protection locked="0"/>
    </xf>
    <xf numFmtId="6" fontId="50" fillId="2" borderId="51" xfId="1" applyFont="1" applyFill="1" applyBorder="1" applyProtection="1">
      <alignment vertical="center"/>
      <protection locked="0"/>
    </xf>
    <xf numFmtId="5" fontId="18" fillId="0" borderId="50" xfId="4" applyNumberFormat="1" applyFont="1" applyBorder="1" applyAlignment="1" applyProtection="1">
      <alignment horizontal="right" vertical="center"/>
    </xf>
    <xf numFmtId="5" fontId="18" fillId="0" borderId="14" xfId="4" applyNumberFormat="1" applyFont="1" applyBorder="1" applyAlignment="1" applyProtection="1">
      <alignment horizontal="right" vertical="center"/>
    </xf>
    <xf numFmtId="5" fontId="18" fillId="0" borderId="51" xfId="4" applyNumberFormat="1" applyFont="1" applyBorder="1" applyAlignment="1" applyProtection="1">
      <alignment horizontal="right" vertical="center"/>
    </xf>
    <xf numFmtId="0" fontId="27" fillId="0" borderId="50" xfId="4" applyNumberFormat="1" applyFont="1" applyBorder="1" applyAlignment="1" applyProtection="1">
      <alignment horizontal="left" vertical="center" wrapText="1"/>
      <protection locked="0"/>
    </xf>
    <xf numFmtId="0" fontId="27" fillId="0" borderId="14" xfId="4" applyNumberFormat="1" applyFont="1" applyBorder="1" applyAlignment="1" applyProtection="1">
      <alignment horizontal="left" vertical="center" wrapText="1"/>
      <protection locked="0"/>
    </xf>
    <xf numFmtId="0" fontId="27" fillId="0" borderId="12" xfId="4" applyNumberFormat="1" applyFont="1" applyBorder="1" applyAlignment="1" applyProtection="1">
      <alignment horizontal="left" vertical="center" wrapText="1"/>
      <protection locked="0"/>
    </xf>
    <xf numFmtId="6" fontId="50" fillId="2" borderId="58" xfId="1" applyFont="1" applyFill="1" applyBorder="1" applyProtection="1">
      <alignment vertical="center"/>
      <protection locked="0"/>
    </xf>
    <xf numFmtId="6" fontId="50" fillId="2" borderId="13" xfId="1" applyFont="1" applyFill="1" applyBorder="1" applyProtection="1">
      <alignment vertical="center"/>
      <protection locked="0"/>
    </xf>
    <xf numFmtId="6" fontId="50" fillId="2" borderId="59" xfId="1" applyFont="1" applyFill="1" applyBorder="1" applyProtection="1">
      <alignment vertical="center"/>
      <protection locked="0"/>
    </xf>
    <xf numFmtId="5" fontId="18" fillId="0" borderId="58" xfId="4" applyNumberFormat="1" applyFont="1" applyBorder="1" applyAlignment="1" applyProtection="1">
      <alignment horizontal="right" vertical="center"/>
    </xf>
    <xf numFmtId="5" fontId="18" fillId="0" borderId="13" xfId="4" applyNumberFormat="1" applyFont="1" applyBorder="1" applyAlignment="1" applyProtection="1">
      <alignment horizontal="right" vertical="center"/>
    </xf>
    <xf numFmtId="5" fontId="18" fillId="0" borderId="59" xfId="4" applyNumberFormat="1" applyFont="1" applyBorder="1" applyAlignment="1" applyProtection="1">
      <alignment horizontal="right" vertical="center"/>
    </xf>
    <xf numFmtId="0" fontId="27" fillId="0" borderId="58" xfId="4" applyNumberFormat="1" applyFont="1" applyBorder="1" applyAlignment="1" applyProtection="1">
      <alignment horizontal="left" vertical="center" wrapText="1"/>
      <protection locked="0"/>
    </xf>
    <xf numFmtId="0" fontId="27" fillId="0" borderId="13" xfId="4" applyNumberFormat="1" applyFont="1" applyBorder="1" applyAlignment="1" applyProtection="1">
      <alignment horizontal="left" vertical="center" wrapText="1"/>
      <protection locked="0"/>
    </xf>
    <xf numFmtId="0" fontId="27" fillId="0" borderId="11" xfId="4" applyNumberFormat="1" applyFont="1" applyBorder="1" applyAlignment="1" applyProtection="1">
      <alignment horizontal="left" vertical="center" wrapText="1"/>
      <protection locked="0"/>
    </xf>
    <xf numFmtId="6" fontId="25" fillId="0" borderId="42" xfId="5" applyFont="1" applyBorder="1" applyAlignment="1" applyProtection="1">
      <alignment horizontal="center" vertical="center"/>
    </xf>
    <xf numFmtId="6" fontId="25" fillId="0" borderId="41" xfId="5" applyFont="1" applyBorder="1" applyAlignment="1" applyProtection="1">
      <alignment horizontal="center" vertical="center"/>
    </xf>
    <xf numFmtId="5" fontId="18" fillId="0" borderId="38" xfId="4" applyNumberFormat="1" applyFont="1" applyBorder="1" applyAlignment="1" applyProtection="1">
      <alignment horizontal="right" vertical="center"/>
    </xf>
    <xf numFmtId="0" fontId="18" fillId="0" borderId="37" xfId="4" applyNumberFormat="1" applyFont="1" applyBorder="1" applyAlignment="1" applyProtection="1">
      <alignment horizontal="right" vertical="center"/>
    </xf>
    <xf numFmtId="0" fontId="18" fillId="0" borderId="39" xfId="4" applyNumberFormat="1" applyFont="1" applyBorder="1" applyAlignment="1" applyProtection="1">
      <alignment horizontal="right" vertical="center"/>
    </xf>
    <xf numFmtId="0" fontId="27" fillId="0" borderId="38" xfId="4" applyNumberFormat="1" applyFont="1" applyBorder="1" applyAlignment="1" applyProtection="1">
      <alignment horizontal="left" vertical="center" wrapText="1"/>
      <protection locked="0"/>
    </xf>
    <xf numFmtId="0" fontId="27" fillId="0" borderId="37" xfId="4" applyNumberFormat="1" applyFont="1" applyBorder="1" applyAlignment="1" applyProtection="1">
      <alignment horizontal="left" vertical="center" wrapText="1"/>
      <protection locked="0"/>
    </xf>
    <xf numFmtId="0" fontId="27" fillId="0" borderId="36" xfId="4" applyNumberFormat="1" applyFont="1" applyBorder="1" applyAlignment="1" applyProtection="1">
      <alignment horizontal="left" vertical="center" wrapText="1"/>
      <protection locked="0"/>
    </xf>
    <xf numFmtId="0" fontId="23" fillId="10" borderId="32" xfId="4" applyFont="1" applyFill="1" applyBorder="1" applyAlignment="1" applyProtection="1">
      <alignment horizontal="center" vertical="center" shrinkToFit="1"/>
    </xf>
    <xf numFmtId="0" fontId="23" fillId="10" borderId="34" xfId="4" applyFont="1" applyFill="1" applyBorder="1" applyAlignment="1" applyProtection="1">
      <alignment horizontal="center" vertical="center" shrinkToFit="1"/>
    </xf>
    <xf numFmtId="6" fontId="18" fillId="0" borderId="33" xfId="4" applyNumberFormat="1" applyFont="1" applyBorder="1" applyAlignment="1" applyProtection="1">
      <alignment horizontal="right" vertical="center"/>
    </xf>
    <xf numFmtId="6" fontId="18" fillId="0" borderId="32" xfId="4" applyNumberFormat="1" applyFont="1" applyBorder="1" applyAlignment="1" applyProtection="1">
      <alignment horizontal="right" vertical="center"/>
    </xf>
    <xf numFmtId="6" fontId="18" fillId="0" borderId="34" xfId="4" applyNumberFormat="1" applyFont="1" applyBorder="1" applyAlignment="1" applyProtection="1">
      <alignment horizontal="right" vertical="center"/>
    </xf>
    <xf numFmtId="0" fontId="27" fillId="0" borderId="33" xfId="4" applyNumberFormat="1" applyFont="1" applyBorder="1" applyAlignment="1" applyProtection="1">
      <alignment horizontal="left" vertical="center" wrapText="1"/>
      <protection locked="0"/>
    </xf>
    <xf numFmtId="0" fontId="27" fillId="0" borderId="32" xfId="4" applyNumberFormat="1" applyFont="1" applyBorder="1" applyAlignment="1" applyProtection="1">
      <alignment horizontal="left" vertical="center" wrapText="1"/>
      <protection locked="0"/>
    </xf>
    <xf numFmtId="0" fontId="27" fillId="0" borderId="31" xfId="4" applyNumberFormat="1" applyFont="1" applyBorder="1" applyAlignment="1" applyProtection="1">
      <alignment horizontal="left" vertical="center" wrapText="1"/>
      <protection locked="0"/>
    </xf>
    <xf numFmtId="0" fontId="18" fillId="0" borderId="45" xfId="4" applyFont="1" applyFill="1" applyBorder="1" applyAlignment="1" applyProtection="1">
      <alignment horizontal="left" vertical="center" shrinkToFit="1"/>
      <protection locked="0"/>
    </xf>
    <xf numFmtId="0" fontId="18" fillId="0" borderId="44" xfId="4" applyFont="1" applyBorder="1" applyAlignment="1" applyProtection="1">
      <alignment horizontal="left" vertical="center" shrinkToFit="1"/>
      <protection locked="0"/>
    </xf>
    <xf numFmtId="0" fontId="18" fillId="0" borderId="44" xfId="4" applyFont="1" applyFill="1" applyBorder="1" applyAlignment="1" applyProtection="1">
      <alignment horizontal="left" vertical="center" shrinkToFit="1"/>
      <protection locked="0"/>
    </xf>
    <xf numFmtId="0" fontId="18" fillId="0" borderId="44" xfId="4" applyFont="1" applyFill="1" applyBorder="1" applyAlignment="1" applyProtection="1">
      <alignment horizontal="center" vertical="center"/>
      <protection locked="0"/>
    </xf>
    <xf numFmtId="0" fontId="18" fillId="0" borderId="44" xfId="4" applyFont="1" applyBorder="1" applyAlignment="1" applyProtection="1">
      <alignment horizontal="center" vertical="center"/>
      <protection locked="0"/>
    </xf>
    <xf numFmtId="0" fontId="18" fillId="0" borderId="46" xfId="4" applyFont="1" applyBorder="1" applyAlignment="1" applyProtection="1">
      <alignment horizontal="center" vertical="center"/>
      <protection locked="0"/>
    </xf>
    <xf numFmtId="178" fontId="19" fillId="0" borderId="45" xfId="4" applyNumberFormat="1" applyFont="1" applyBorder="1" applyAlignment="1" applyProtection="1">
      <alignment horizontal="right" vertical="center"/>
      <protection locked="0"/>
    </xf>
    <xf numFmtId="178" fontId="19" fillId="0" borderId="44" xfId="4" applyNumberFormat="1" applyFont="1" applyBorder="1" applyAlignment="1" applyProtection="1">
      <alignment horizontal="right" vertical="center"/>
      <protection locked="0"/>
    </xf>
    <xf numFmtId="178" fontId="19" fillId="0" borderId="46" xfId="4" applyNumberFormat="1" applyFont="1" applyBorder="1" applyAlignment="1" applyProtection="1">
      <alignment horizontal="right" vertical="center"/>
      <protection locked="0"/>
    </xf>
    <xf numFmtId="0" fontId="27" fillId="0" borderId="45" xfId="4" applyNumberFormat="1" applyFont="1" applyBorder="1" applyAlignment="1" applyProtection="1">
      <alignment horizontal="left" vertical="center" wrapText="1"/>
      <protection locked="0"/>
    </xf>
    <xf numFmtId="0" fontId="27" fillId="0" borderId="44" xfId="4" applyNumberFormat="1" applyFont="1" applyBorder="1" applyAlignment="1" applyProtection="1">
      <alignment horizontal="left" vertical="center" wrapText="1"/>
      <protection locked="0"/>
    </xf>
    <xf numFmtId="0" fontId="27" fillId="0" borderId="43" xfId="4" applyNumberFormat="1" applyFont="1" applyBorder="1" applyAlignment="1" applyProtection="1">
      <alignment horizontal="left" vertical="center" wrapText="1"/>
      <protection locked="0"/>
    </xf>
    <xf numFmtId="6" fontId="18" fillId="0" borderId="28" xfId="4" applyNumberFormat="1" applyFont="1" applyBorder="1" applyAlignment="1" applyProtection="1">
      <alignment horizontal="right" vertical="center"/>
    </xf>
    <xf numFmtId="6" fontId="18" fillId="0" borderId="27" xfId="4" applyNumberFormat="1" applyFont="1" applyBorder="1" applyAlignment="1" applyProtection="1">
      <alignment horizontal="right" vertical="center"/>
    </xf>
    <xf numFmtId="6" fontId="18" fillId="0" borderId="29" xfId="4" applyNumberFormat="1" applyFont="1" applyBorder="1" applyAlignment="1" applyProtection="1">
      <alignment horizontal="right" vertical="center"/>
    </xf>
    <xf numFmtId="0" fontId="27" fillId="0" borderId="28" xfId="4" applyFont="1" applyBorder="1" applyAlignment="1" applyProtection="1">
      <alignment horizontal="center" vertical="center" wrapText="1"/>
      <protection locked="0"/>
    </xf>
    <xf numFmtId="0" fontId="27" fillId="0" borderId="27" xfId="4" applyFont="1" applyBorder="1" applyAlignment="1" applyProtection="1">
      <alignment vertical="center" wrapText="1"/>
      <protection locked="0"/>
    </xf>
    <xf numFmtId="0" fontId="27" fillId="0" borderId="26" xfId="4" applyFont="1" applyBorder="1" applyAlignment="1" applyProtection="1">
      <alignment vertical="center" wrapText="1"/>
      <protection locked="0"/>
    </xf>
    <xf numFmtId="0" fontId="30" fillId="8" borderId="61" xfId="4" applyFont="1" applyFill="1" applyBorder="1" applyAlignment="1" applyProtection="1">
      <alignment horizontal="center" vertical="center"/>
    </xf>
    <xf numFmtId="0" fontId="21" fillId="8" borderId="61" xfId="4" applyFont="1" applyFill="1" applyBorder="1" applyAlignment="1" applyProtection="1">
      <alignment horizontal="center" vertical="center"/>
    </xf>
    <xf numFmtId="0" fontId="21" fillId="8" borderId="19" xfId="4" applyFont="1" applyFill="1" applyBorder="1" applyAlignment="1" applyProtection="1">
      <alignment horizontal="center" vertical="center"/>
    </xf>
    <xf numFmtId="0" fontId="21" fillId="8" borderId="19" xfId="4" applyFont="1" applyFill="1" applyBorder="1" applyAlignment="1" applyProtection="1">
      <alignment vertical="center"/>
    </xf>
    <xf numFmtId="0" fontId="21" fillId="8" borderId="61" xfId="4" applyFont="1" applyFill="1" applyBorder="1" applyAlignment="1" applyProtection="1">
      <alignment vertical="center"/>
    </xf>
    <xf numFmtId="0" fontId="21" fillId="8" borderId="18" xfId="4" applyFont="1" applyFill="1" applyBorder="1" applyAlignment="1" applyProtection="1">
      <alignment vertical="center"/>
    </xf>
    <xf numFmtId="6" fontId="50" fillId="2" borderId="50" xfId="1" applyFont="1" applyFill="1" applyBorder="1" applyAlignment="1" applyProtection="1">
      <alignment vertical="center"/>
      <protection locked="0"/>
    </xf>
    <xf numFmtId="6" fontId="50" fillId="2" borderId="14" xfId="1" applyFont="1" applyFill="1" applyBorder="1" applyAlignment="1" applyProtection="1">
      <alignment vertical="center"/>
      <protection locked="0"/>
    </xf>
    <xf numFmtId="6" fontId="50" fillId="2" borderId="51" xfId="1" applyFont="1" applyFill="1" applyBorder="1" applyAlignment="1" applyProtection="1">
      <alignment vertical="center"/>
      <protection locked="0"/>
    </xf>
    <xf numFmtId="0" fontId="50" fillId="2" borderId="50" xfId="0" applyFont="1" applyFill="1" applyBorder="1" applyAlignment="1" applyProtection="1">
      <alignment horizontal="center" vertical="center"/>
      <protection locked="0"/>
    </xf>
    <xf numFmtId="0" fontId="18" fillId="0" borderId="42" xfId="4" applyFont="1" applyBorder="1" applyAlignment="1" applyProtection="1">
      <alignment horizontal="center" vertical="center"/>
    </xf>
    <xf numFmtId="0" fontId="18" fillId="0" borderId="41" xfId="4" applyFont="1" applyBorder="1" applyAlignment="1" applyProtection="1">
      <alignment horizontal="center" vertical="center"/>
    </xf>
    <xf numFmtId="0" fontId="21" fillId="0" borderId="9" xfId="4" applyFont="1" applyFill="1" applyBorder="1" applyAlignment="1" applyProtection="1">
      <alignment horizontal="left" vertical="center" shrinkToFit="1"/>
      <protection locked="0"/>
    </xf>
    <xf numFmtId="0" fontId="21" fillId="0" borderId="25" xfId="4" applyFont="1" applyFill="1" applyBorder="1" applyAlignment="1" applyProtection="1">
      <alignment horizontal="left" vertical="center" shrinkToFit="1"/>
      <protection locked="0"/>
    </xf>
    <xf numFmtId="0" fontId="21" fillId="0" borderId="24" xfId="4" applyFont="1" applyFill="1" applyBorder="1" applyAlignment="1" applyProtection="1">
      <alignment horizontal="left" vertical="center" shrinkToFit="1"/>
      <protection locked="0"/>
    </xf>
    <xf numFmtId="0" fontId="21" fillId="0" borderId="15" xfId="4" applyFont="1" applyFill="1" applyBorder="1" applyAlignment="1" applyProtection="1">
      <alignment vertical="center" shrinkToFit="1"/>
      <protection locked="0"/>
    </xf>
    <xf numFmtId="0" fontId="21" fillId="0" borderId="0" xfId="4" applyFont="1" applyFill="1" applyBorder="1" applyAlignment="1" applyProtection="1">
      <alignment vertical="center" shrinkToFit="1"/>
      <protection locked="0"/>
    </xf>
    <xf numFmtId="0" fontId="21" fillId="0" borderId="20" xfId="4" applyFont="1" applyFill="1" applyBorder="1" applyAlignment="1" applyProtection="1">
      <alignment vertical="center" shrinkToFit="1"/>
      <protection locked="0"/>
    </xf>
    <xf numFmtId="0" fontId="21" fillId="0" borderId="16" xfId="4" applyFont="1" applyBorder="1" applyAlignment="1" applyProtection="1">
      <alignment horizontal="left" vertical="center" shrinkToFit="1"/>
      <protection locked="0"/>
    </xf>
    <xf numFmtId="0" fontId="21" fillId="0" borderId="1" xfId="4" applyFont="1" applyBorder="1" applyAlignment="1" applyProtection="1">
      <alignment horizontal="left" vertical="center" shrinkToFit="1"/>
      <protection locked="0"/>
    </xf>
    <xf numFmtId="0" fontId="21" fillId="0" borderId="17" xfId="4" applyFont="1" applyBorder="1" applyAlignment="1" applyProtection="1">
      <alignment horizontal="left" vertical="center" shrinkToFit="1"/>
      <protection locked="0"/>
    </xf>
    <xf numFmtId="0" fontId="18" fillId="0" borderId="38" xfId="4" applyNumberFormat="1" applyFont="1" applyBorder="1" applyAlignment="1" applyProtection="1">
      <alignment horizontal="left" vertical="center"/>
      <protection locked="0"/>
    </xf>
    <xf numFmtId="0" fontId="18" fillId="0" borderId="37" xfId="4" applyNumberFormat="1" applyFont="1" applyBorder="1" applyAlignment="1" applyProtection="1">
      <alignment horizontal="left" vertical="center"/>
      <protection locked="0"/>
    </xf>
    <xf numFmtId="0" fontId="18" fillId="0" borderId="36" xfId="4" applyNumberFormat="1" applyFont="1" applyBorder="1" applyAlignment="1" applyProtection="1">
      <alignment horizontal="left" vertical="center"/>
      <protection locked="0"/>
    </xf>
    <xf numFmtId="0" fontId="23" fillId="10" borderId="32" xfId="4" applyNumberFormat="1" applyFont="1" applyFill="1" applyBorder="1" applyAlignment="1" applyProtection="1">
      <alignment vertical="center" shrinkToFit="1"/>
    </xf>
    <xf numFmtId="0" fontId="23" fillId="10" borderId="34" xfId="4" applyNumberFormat="1" applyFont="1" applyFill="1" applyBorder="1" applyAlignment="1" applyProtection="1">
      <alignment vertical="center" shrinkToFit="1"/>
    </xf>
    <xf numFmtId="6" fontId="18" fillId="0" borderId="33" xfId="4" applyNumberFormat="1" applyFont="1" applyFill="1" applyBorder="1" applyAlignment="1" applyProtection="1">
      <alignment horizontal="right" vertical="center"/>
    </xf>
    <xf numFmtId="6" fontId="18" fillId="0" borderId="32" xfId="4" applyNumberFormat="1" applyFont="1" applyFill="1" applyBorder="1" applyAlignment="1" applyProtection="1">
      <alignment horizontal="right" vertical="center"/>
    </xf>
    <xf numFmtId="6" fontId="18" fillId="0" borderId="34" xfId="4" applyNumberFormat="1" applyFont="1" applyFill="1" applyBorder="1" applyAlignment="1" applyProtection="1">
      <alignment horizontal="right" vertical="center"/>
    </xf>
    <xf numFmtId="0" fontId="18" fillId="0" borderId="33" xfId="4" applyNumberFormat="1" applyFont="1" applyFill="1" applyBorder="1" applyAlignment="1" applyProtection="1">
      <alignment horizontal="left" vertical="center"/>
      <protection locked="0"/>
    </xf>
    <xf numFmtId="0" fontId="18" fillId="0" borderId="32" xfId="4" applyNumberFormat="1" applyFont="1" applyFill="1" applyBorder="1" applyAlignment="1" applyProtection="1">
      <alignment horizontal="left" vertical="center"/>
      <protection locked="0"/>
    </xf>
    <xf numFmtId="0" fontId="18" fillId="0" borderId="31" xfId="4" applyNumberFormat="1" applyFont="1" applyFill="1" applyBorder="1" applyAlignment="1" applyProtection="1">
      <alignment horizontal="left" vertical="center"/>
      <protection locked="0"/>
    </xf>
    <xf numFmtId="0" fontId="18" fillId="0" borderId="28" xfId="4" applyFont="1" applyBorder="1" applyAlignment="1" applyProtection="1">
      <alignment horizontal="center" vertical="center"/>
      <protection locked="0"/>
    </xf>
    <xf numFmtId="0" fontId="18" fillId="0" borderId="27" xfId="4" applyFont="1" applyBorder="1" applyAlignment="1" applyProtection="1">
      <alignment vertical="center"/>
      <protection locked="0"/>
    </xf>
    <xf numFmtId="0" fontId="18" fillId="0" borderId="26" xfId="4" applyFont="1" applyBorder="1" applyAlignment="1" applyProtection="1">
      <alignment vertical="center"/>
      <protection locked="0"/>
    </xf>
    <xf numFmtId="0" fontId="18" fillId="0" borderId="50" xfId="4" applyFont="1" applyBorder="1" applyAlignment="1" applyProtection="1">
      <alignment horizontal="left" vertical="center" shrinkToFit="1"/>
      <protection locked="0"/>
    </xf>
    <xf numFmtId="0" fontId="18" fillId="0" borderId="14" xfId="4" applyFont="1" applyBorder="1" applyAlignment="1" applyProtection="1">
      <alignment horizontal="left" vertical="center" shrinkToFit="1"/>
      <protection locked="0"/>
    </xf>
    <xf numFmtId="0" fontId="18" fillId="0" borderId="51" xfId="4" applyFont="1" applyBorder="1" applyAlignment="1" applyProtection="1">
      <alignment horizontal="left" vertical="center" shrinkToFit="1"/>
      <protection locked="0"/>
    </xf>
    <xf numFmtId="0" fontId="18" fillId="0" borderId="50" xfId="4" applyFont="1" applyBorder="1" applyAlignment="1" applyProtection="1">
      <alignment horizontal="center" vertical="center"/>
      <protection locked="0"/>
    </xf>
    <xf numFmtId="0" fontId="18" fillId="0" borderId="51" xfId="4" applyFont="1" applyBorder="1" applyAlignment="1" applyProtection="1">
      <alignment horizontal="center" vertical="center"/>
      <protection locked="0"/>
    </xf>
    <xf numFmtId="6" fontId="18" fillId="0" borderId="50" xfId="4" applyNumberFormat="1" applyFont="1" applyBorder="1" applyAlignment="1" applyProtection="1">
      <alignment horizontal="right" vertical="center"/>
      <protection locked="0"/>
    </xf>
    <xf numFmtId="6" fontId="18" fillId="0" borderId="14" xfId="4" applyNumberFormat="1" applyFont="1" applyBorder="1" applyAlignment="1" applyProtection="1">
      <alignment horizontal="right" vertical="center"/>
      <protection locked="0"/>
    </xf>
    <xf numFmtId="6" fontId="18" fillId="0" borderId="51" xfId="4" applyNumberFormat="1" applyFont="1" applyBorder="1" applyAlignment="1" applyProtection="1">
      <alignment horizontal="right" vertical="center"/>
      <protection locked="0"/>
    </xf>
    <xf numFmtId="0" fontId="28" fillId="11" borderId="50" xfId="4" applyFont="1" applyFill="1" applyBorder="1" applyAlignment="1" applyProtection="1">
      <alignment horizontal="left" vertical="center" shrinkToFit="1"/>
      <protection locked="0"/>
    </xf>
    <xf numFmtId="0" fontId="28" fillId="11" borderId="14" xfId="4" applyFont="1" applyFill="1" applyBorder="1" applyAlignment="1" applyProtection="1">
      <alignment horizontal="left" vertical="center" shrinkToFit="1"/>
      <protection locked="0"/>
    </xf>
    <xf numFmtId="0" fontId="28" fillId="11" borderId="53" xfId="4" applyFont="1" applyFill="1" applyBorder="1" applyAlignment="1" applyProtection="1">
      <alignment horizontal="left" vertical="center" shrinkToFit="1"/>
      <protection locked="0"/>
    </xf>
    <xf numFmtId="0" fontId="28" fillId="11" borderId="52" xfId="4" applyFont="1" applyFill="1" applyBorder="1" applyAlignment="1" applyProtection="1">
      <alignment horizontal="left" vertical="center" shrinkToFit="1"/>
      <protection locked="0"/>
    </xf>
    <xf numFmtId="0" fontId="28" fillId="11" borderId="51" xfId="4" applyFont="1" applyFill="1" applyBorder="1" applyAlignment="1" applyProtection="1">
      <alignment horizontal="left" vertical="center" shrinkToFit="1"/>
      <protection locked="0"/>
    </xf>
    <xf numFmtId="0" fontId="28" fillId="11" borderId="50" xfId="4" applyFont="1" applyFill="1" applyBorder="1" applyAlignment="1" applyProtection="1">
      <alignment horizontal="center" vertical="center" shrinkToFit="1"/>
      <protection locked="0"/>
    </xf>
    <xf numFmtId="0" fontId="28" fillId="11" borderId="14" xfId="4" applyFont="1" applyFill="1" applyBorder="1" applyAlignment="1" applyProtection="1">
      <alignment horizontal="center" vertical="center" shrinkToFit="1"/>
      <protection locked="0"/>
    </xf>
    <xf numFmtId="0" fontId="28" fillId="11" borderId="51" xfId="4" applyFont="1" applyFill="1" applyBorder="1" applyAlignment="1" applyProtection="1">
      <alignment horizontal="center" vertical="center" shrinkToFit="1"/>
      <protection locked="0"/>
    </xf>
    <xf numFmtId="0" fontId="28" fillId="0" borderId="50" xfId="4" applyFont="1" applyBorder="1" applyAlignment="1" applyProtection="1">
      <alignment horizontal="center" vertical="center" shrinkToFit="1"/>
      <protection locked="0"/>
    </xf>
    <xf numFmtId="0" fontId="28" fillId="0" borderId="51" xfId="4" applyFont="1" applyBorder="1" applyAlignment="1" applyProtection="1">
      <alignment horizontal="center" vertical="center" shrinkToFit="1"/>
      <protection locked="0"/>
    </xf>
    <xf numFmtId="6" fontId="28" fillId="0" borderId="50" xfId="4" applyNumberFormat="1" applyFont="1" applyBorder="1" applyAlignment="1" applyProtection="1">
      <alignment horizontal="right" vertical="center"/>
      <protection locked="0"/>
    </xf>
    <xf numFmtId="6" fontId="28" fillId="0" borderId="14" xfId="4" applyNumberFormat="1" applyFont="1" applyBorder="1" applyAlignment="1" applyProtection="1">
      <alignment horizontal="right" vertical="center"/>
      <protection locked="0"/>
    </xf>
    <xf numFmtId="6" fontId="28" fillId="0" borderId="51" xfId="4" applyNumberFormat="1" applyFont="1" applyBorder="1" applyAlignment="1" applyProtection="1">
      <alignment horizontal="right" vertical="center"/>
      <protection locked="0"/>
    </xf>
    <xf numFmtId="0" fontId="18" fillId="0" borderId="50" xfId="4" applyFont="1" applyBorder="1" applyAlignment="1" applyProtection="1">
      <alignment horizontal="center" vertical="center" shrinkToFit="1"/>
      <protection locked="0"/>
    </xf>
    <xf numFmtId="0" fontId="18" fillId="0" borderId="51" xfId="4" applyFont="1" applyBorder="1" applyAlignment="1" applyProtection="1">
      <alignment horizontal="center" vertical="center" shrinkToFit="1"/>
      <protection locked="0"/>
    </xf>
    <xf numFmtId="6" fontId="18" fillId="0" borderId="50" xfId="5" applyFont="1" applyFill="1" applyBorder="1" applyAlignment="1" applyProtection="1">
      <alignment horizontal="right" vertical="center"/>
      <protection locked="0"/>
    </xf>
    <xf numFmtId="6" fontId="18" fillId="0" borderId="14" xfId="5" applyFont="1" applyBorder="1" applyAlignment="1" applyProtection="1">
      <alignment horizontal="right" vertical="center"/>
      <protection locked="0"/>
    </xf>
    <xf numFmtId="6" fontId="18" fillId="0" borderId="51" xfId="5" applyFont="1" applyBorder="1" applyAlignment="1" applyProtection="1">
      <alignment horizontal="right"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/>
    </xf>
    <xf numFmtId="6" fontId="50" fillId="0" borderId="91" xfId="1" applyFont="1" applyFill="1" applyBorder="1" applyAlignment="1" applyProtection="1">
      <alignment vertical="center"/>
      <protection locked="0"/>
    </xf>
    <xf numFmtId="6" fontId="50" fillId="0" borderId="92" xfId="1" applyFont="1" applyFill="1" applyBorder="1" applyAlignment="1" applyProtection="1">
      <alignment vertical="center"/>
      <protection locked="0"/>
    </xf>
    <xf numFmtId="6" fontId="50" fillId="0" borderId="93" xfId="1" applyFont="1" applyFill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9" fillId="2" borderId="22" xfId="0" applyFont="1" applyFill="1" applyBorder="1" applyAlignment="1" applyProtection="1">
      <alignment horizontal="center" vertical="center"/>
    </xf>
    <xf numFmtId="0" fontId="59" fillId="2" borderId="35" xfId="0" applyFont="1" applyFill="1" applyBorder="1" applyAlignment="1" applyProtection="1">
      <alignment horizontal="center" vertical="center"/>
    </xf>
    <xf numFmtId="6" fontId="58" fillId="0" borderId="101" xfId="0" applyNumberFormat="1" applyFont="1" applyBorder="1" applyAlignment="1" applyProtection="1">
      <alignment horizontal="center" vertical="center"/>
    </xf>
    <xf numFmtId="0" fontId="58" fillId="0" borderId="7" xfId="0" applyFont="1" applyBorder="1" applyAlignment="1" applyProtection="1">
      <alignment horizontal="center" vertical="center"/>
    </xf>
    <xf numFmtId="0" fontId="58" fillId="0" borderId="102" xfId="0" applyFont="1" applyBorder="1" applyAlignment="1" applyProtection="1">
      <alignment horizontal="center" vertical="center"/>
    </xf>
    <xf numFmtId="0" fontId="58" fillId="0" borderId="100" xfId="0" applyFont="1" applyBorder="1" applyAlignment="1" applyProtection="1">
      <alignment horizontal="center" vertical="center"/>
    </xf>
    <xf numFmtId="0" fontId="58" fillId="0" borderId="21" xfId="0" applyFont="1" applyBorder="1" applyAlignment="1" applyProtection="1">
      <alignment horizontal="center" vertical="center"/>
    </xf>
    <xf numFmtId="0" fontId="58" fillId="0" borderId="85" xfId="0" applyFont="1" applyBorder="1" applyAlignment="1" applyProtection="1">
      <alignment horizontal="center" vertical="center"/>
    </xf>
    <xf numFmtId="6" fontId="58" fillId="0" borderId="101" xfId="1" applyFont="1" applyBorder="1" applyAlignment="1" applyProtection="1">
      <alignment horizontal="center" vertical="center"/>
    </xf>
    <xf numFmtId="6" fontId="58" fillId="0" borderId="7" xfId="1" applyFont="1" applyBorder="1" applyAlignment="1" applyProtection="1">
      <alignment horizontal="center" vertical="center"/>
    </xf>
    <xf numFmtId="6" fontId="58" fillId="0" borderId="102" xfId="1" applyFont="1" applyBorder="1" applyAlignment="1" applyProtection="1">
      <alignment horizontal="center" vertical="center"/>
    </xf>
    <xf numFmtId="6" fontId="58" fillId="0" borderId="100" xfId="1" applyFont="1" applyBorder="1" applyAlignment="1" applyProtection="1">
      <alignment horizontal="center" vertical="center"/>
    </xf>
    <xf numFmtId="6" fontId="58" fillId="0" borderId="21" xfId="1" applyFont="1" applyBorder="1" applyAlignment="1" applyProtection="1">
      <alignment horizontal="center" vertical="center"/>
    </xf>
    <xf numFmtId="6" fontId="58" fillId="0" borderId="85" xfId="1" applyFont="1" applyBorder="1" applyAlignment="1" applyProtection="1">
      <alignment horizontal="center" vertical="center"/>
    </xf>
    <xf numFmtId="0" fontId="51" fillId="3" borderId="4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0" fillId="0" borderId="35" xfId="0" applyFont="1" applyBorder="1" applyAlignment="1" applyProtection="1">
      <alignment horizontal="center" vertical="center"/>
    </xf>
    <xf numFmtId="0" fontId="3" fillId="2" borderId="101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02" xfId="0" applyFont="1" applyFill="1" applyBorder="1" applyAlignment="1" applyProtection="1">
      <alignment horizontal="center" vertical="center"/>
    </xf>
    <xf numFmtId="0" fontId="3" fillId="2" borderId="10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85" xfId="0" applyFont="1" applyFill="1" applyBorder="1" applyAlignment="1" applyProtection="1">
      <alignment horizontal="center" vertical="center"/>
    </xf>
    <xf numFmtId="0" fontId="55" fillId="0" borderId="0" xfId="0" applyFont="1" applyProtection="1">
      <alignment vertical="center"/>
    </xf>
    <xf numFmtId="0" fontId="56" fillId="0" borderId="0" xfId="0" applyFont="1" applyBorder="1" applyAlignment="1" applyProtection="1">
      <alignment vertical="center"/>
    </xf>
    <xf numFmtId="0" fontId="5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3" fillId="0" borderId="0" xfId="3" applyFont="1" applyProtection="1">
      <alignment vertical="center"/>
    </xf>
    <xf numFmtId="0" fontId="17" fillId="0" borderId="0" xfId="3" applyFont="1" applyProtection="1">
      <alignment vertical="center"/>
    </xf>
    <xf numFmtId="0" fontId="3" fillId="0" borderId="0" xfId="0" applyFont="1" applyAlignment="1" applyProtection="1">
      <alignment vertical="center"/>
    </xf>
  </cellXfs>
  <cellStyles count="8">
    <cellStyle name="ハイパーリンク" xfId="3" builtinId="8"/>
    <cellStyle name="桁区切り 2" xfId="6"/>
    <cellStyle name="通貨" xfId="1" builtinId="7"/>
    <cellStyle name="通貨 2" xfId="5"/>
    <cellStyle name="標準" xfId="0" builtinId="0"/>
    <cellStyle name="標準 2" xfId="4"/>
    <cellStyle name="標準 3" xfId="2"/>
    <cellStyle name="標準 4" xfId="7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7" tint="0.59999389629810485"/>
        </patternFill>
      </fill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7" tint="0.59999389629810485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59999389629810485"/>
        </patternFill>
      </fill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7" tint="0.59999389629810485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59999389629810485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59999389629810485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59999389629810485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599993896298104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19</xdr:row>
      <xdr:rowOff>142875</xdr:rowOff>
    </xdr:from>
    <xdr:to>
      <xdr:col>30</xdr:col>
      <xdr:colOff>219075</xdr:colOff>
      <xdr:row>23</xdr:row>
      <xdr:rowOff>161925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827395" y="3510915"/>
          <a:ext cx="784860" cy="6896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152400</xdr:colOff>
      <xdr:row>19</xdr:row>
      <xdr:rowOff>142875</xdr:rowOff>
    </xdr:from>
    <xdr:to>
      <xdr:col>27</xdr:col>
      <xdr:colOff>66675</xdr:colOff>
      <xdr:row>23</xdr:row>
      <xdr:rowOff>161925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5059680" y="3510915"/>
          <a:ext cx="767715" cy="6896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19</xdr:row>
      <xdr:rowOff>142875</xdr:rowOff>
    </xdr:from>
    <xdr:to>
      <xdr:col>23</xdr:col>
      <xdr:colOff>161925</xdr:colOff>
      <xdr:row>23</xdr:row>
      <xdr:rowOff>161925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4276725" y="3510915"/>
          <a:ext cx="792480" cy="6896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18</xdr:row>
      <xdr:rowOff>133350</xdr:rowOff>
    </xdr:from>
    <xdr:to>
      <xdr:col>23</xdr:col>
      <xdr:colOff>161925</xdr:colOff>
      <xdr:row>19</xdr:row>
      <xdr:rowOff>142875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4276725" y="3333750"/>
          <a:ext cx="792480" cy="1771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支 店 長</a:t>
          </a:r>
        </a:p>
      </xdr:txBody>
    </xdr:sp>
    <xdr:clientData/>
  </xdr:twoCellAnchor>
  <xdr:twoCellAnchor>
    <xdr:from>
      <xdr:col>23</xdr:col>
      <xdr:colOff>161925</xdr:colOff>
      <xdr:row>18</xdr:row>
      <xdr:rowOff>133350</xdr:rowOff>
    </xdr:from>
    <xdr:to>
      <xdr:col>27</xdr:col>
      <xdr:colOff>76200</xdr:colOff>
      <xdr:row>19</xdr:row>
      <xdr:rowOff>142875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5069205" y="3333750"/>
          <a:ext cx="767715" cy="1771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xdr:txBody>
    </xdr:sp>
    <xdr:clientData/>
  </xdr:twoCellAnchor>
  <xdr:twoCellAnchor>
    <xdr:from>
      <xdr:col>27</xdr:col>
      <xdr:colOff>66675</xdr:colOff>
      <xdr:row>18</xdr:row>
      <xdr:rowOff>133350</xdr:rowOff>
    </xdr:from>
    <xdr:to>
      <xdr:col>30</xdr:col>
      <xdr:colOff>219075</xdr:colOff>
      <xdr:row>19</xdr:row>
      <xdr:rowOff>142875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5827395" y="3333750"/>
          <a:ext cx="784860" cy="1771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　当</a:t>
          </a:r>
        </a:p>
      </xdr:txBody>
    </xdr:sp>
    <xdr:clientData/>
  </xdr:twoCellAnchor>
  <xdr:twoCellAnchor editAs="oneCell">
    <xdr:from>
      <xdr:col>22</xdr:col>
      <xdr:colOff>165100</xdr:colOff>
      <xdr:row>7</xdr:row>
      <xdr:rowOff>50800</xdr:rowOff>
    </xdr:from>
    <xdr:to>
      <xdr:col>30</xdr:col>
      <xdr:colOff>211840</xdr:colOff>
      <xdr:row>11</xdr:row>
      <xdr:rowOff>149138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9020" y="1468120"/>
          <a:ext cx="1753620" cy="669838"/>
        </a:xfrm>
        <a:prstGeom prst="rect">
          <a:avLst/>
        </a:prstGeom>
      </xdr:spPr>
    </xdr:pic>
    <xdr:clientData/>
  </xdr:twoCellAnchor>
  <xdr:twoCellAnchor>
    <xdr:from>
      <xdr:col>2</xdr:col>
      <xdr:colOff>20320</xdr:colOff>
      <xdr:row>34</xdr:row>
      <xdr:rowOff>30480</xdr:rowOff>
    </xdr:from>
    <xdr:to>
      <xdr:col>20</xdr:col>
      <xdr:colOff>50800</xdr:colOff>
      <xdr:row>40</xdr:row>
      <xdr:rowOff>71120</xdr:rowOff>
    </xdr:to>
    <xdr:sp macro="" textlink="">
      <xdr:nvSpPr>
        <xdr:cNvPr id="11" name="テキスト ボックス 10"/>
        <xdr:cNvSpPr txBox="1"/>
      </xdr:nvSpPr>
      <xdr:spPr>
        <a:xfrm>
          <a:off x="447040" y="6410960"/>
          <a:ext cx="3870960" cy="150368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品名～単価を</a:t>
          </a:r>
          <a:r>
            <a:rPr kumimoji="1" lang="en-US" altLang="ja-JP" sz="1100" b="1"/>
            <a:t>1</a:t>
          </a:r>
          <a:r>
            <a:rPr kumimoji="1" lang="ja-JP" altLang="en-US" sz="1100" b="1"/>
            <a:t>列ごとにコピーして貼り付けると使いやすいです。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そのまま貼り付けると数式ごとコピーしてしまう為、貼り付ける際に「値と数値の書式」を選択して貼り付けてお使いください。</a:t>
          </a:r>
        </a:p>
      </xdr:txBody>
    </xdr:sp>
    <xdr:clientData/>
  </xdr:twoCellAnchor>
  <xdr:twoCellAnchor>
    <xdr:from>
      <xdr:col>1</xdr:col>
      <xdr:colOff>40640</xdr:colOff>
      <xdr:row>26</xdr:row>
      <xdr:rowOff>142240</xdr:rowOff>
    </xdr:from>
    <xdr:to>
      <xdr:col>20</xdr:col>
      <xdr:colOff>203200</xdr:colOff>
      <xdr:row>41</xdr:row>
      <xdr:rowOff>10160</xdr:rowOff>
    </xdr:to>
    <xdr:sp macro="" textlink="">
      <xdr:nvSpPr>
        <xdr:cNvPr id="12" name="角丸四角形 11"/>
        <xdr:cNvSpPr/>
      </xdr:nvSpPr>
      <xdr:spPr>
        <a:xfrm>
          <a:off x="254000" y="4643120"/>
          <a:ext cx="4216400" cy="3454400"/>
        </a:xfrm>
        <a:prstGeom prst="roundRect">
          <a:avLst/>
        </a:prstGeom>
        <a:noFill/>
        <a:ln w="28575">
          <a:solidFill>
            <a:srgbClr val="0000FF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40640</xdr:colOff>
      <xdr:row>49</xdr:row>
      <xdr:rowOff>172720</xdr:rowOff>
    </xdr:from>
    <xdr:to>
      <xdr:col>19</xdr:col>
      <xdr:colOff>132080</xdr:colOff>
      <xdr:row>53</xdr:row>
      <xdr:rowOff>233680</xdr:rowOff>
    </xdr:to>
    <xdr:sp macro="" textlink="">
      <xdr:nvSpPr>
        <xdr:cNvPr id="15" name="テキスト ボックス 14"/>
        <xdr:cNvSpPr txBox="1"/>
      </xdr:nvSpPr>
      <xdr:spPr>
        <a:xfrm>
          <a:off x="680720" y="9855200"/>
          <a:ext cx="3505200" cy="103632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イニシャル同様、品名～単価を</a:t>
          </a:r>
          <a:r>
            <a:rPr kumimoji="1" lang="en-US" altLang="ja-JP" sz="1100" b="1"/>
            <a:t>1</a:t>
          </a:r>
          <a:r>
            <a:rPr kumimoji="1" lang="ja-JP" altLang="en-US" sz="1100" b="1"/>
            <a:t>列ごとにコピーしてお使いください。</a:t>
          </a:r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請求月数は別途入力してください。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152400</xdr:colOff>
      <xdr:row>47</xdr:row>
      <xdr:rowOff>132080</xdr:rowOff>
    </xdr:from>
    <xdr:to>
      <xdr:col>21</xdr:col>
      <xdr:colOff>0</xdr:colOff>
      <xdr:row>55</xdr:row>
      <xdr:rowOff>30480</xdr:rowOff>
    </xdr:to>
    <xdr:sp macro="" textlink="">
      <xdr:nvSpPr>
        <xdr:cNvPr id="22" name="角丸四角形 21"/>
        <xdr:cNvSpPr/>
      </xdr:nvSpPr>
      <xdr:spPr>
        <a:xfrm>
          <a:off x="152400" y="9398000"/>
          <a:ext cx="4328160" cy="1778000"/>
        </a:xfrm>
        <a:prstGeom prst="roundRect">
          <a:avLst/>
        </a:prstGeom>
        <a:noFill/>
        <a:ln w="28575">
          <a:solidFill>
            <a:srgbClr val="0000FF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568960</xdr:colOff>
      <xdr:row>40</xdr:row>
      <xdr:rowOff>81280</xdr:rowOff>
    </xdr:from>
    <xdr:to>
      <xdr:col>49</xdr:col>
      <xdr:colOff>213360</xdr:colOff>
      <xdr:row>44</xdr:row>
      <xdr:rowOff>152400</xdr:rowOff>
    </xdr:to>
    <xdr:sp macro="" textlink="">
      <xdr:nvSpPr>
        <xdr:cNvPr id="24" name="テキスト ボックス 23"/>
        <xdr:cNvSpPr txBox="1"/>
      </xdr:nvSpPr>
      <xdr:spPr>
        <a:xfrm>
          <a:off x="10363200" y="7924800"/>
          <a:ext cx="3627120" cy="104648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早見表のシートより、①にそれぞれの</a:t>
          </a:r>
          <a:r>
            <a:rPr kumimoji="1" lang="en-US" altLang="ja-JP" sz="1100" b="1"/>
            <a:t>NET</a:t>
          </a:r>
          <a:r>
            <a:rPr kumimoji="1" lang="ja-JP" altLang="en-US" sz="1100" b="1"/>
            <a:t>価格を入力してください。</a:t>
          </a:r>
          <a:endParaRPr kumimoji="1" lang="en-US" altLang="ja-JP" sz="1100" b="1"/>
        </a:p>
        <a:p>
          <a:r>
            <a:rPr kumimoji="1" lang="ja-JP" altLang="en-US" sz="1100" b="1"/>
            <a:t>②に値引可能額（定価合計と</a:t>
          </a:r>
          <a:r>
            <a:rPr kumimoji="1" lang="en-US" altLang="ja-JP" sz="1100" b="1"/>
            <a:t>NET</a:t>
          </a:r>
          <a:r>
            <a:rPr kumimoji="1" lang="ja-JP" altLang="en-US" sz="1100" b="1"/>
            <a:t>合計の差分）が表示されます。</a:t>
          </a:r>
          <a:endParaRPr kumimoji="1" lang="en-US" altLang="ja-JP" sz="1100" b="1"/>
        </a:p>
      </xdr:txBody>
    </xdr:sp>
    <xdr:clientData/>
  </xdr:twoCellAnchor>
  <xdr:twoCellAnchor>
    <xdr:from>
      <xdr:col>34</xdr:col>
      <xdr:colOff>640080</xdr:colOff>
      <xdr:row>32</xdr:row>
      <xdr:rowOff>91440</xdr:rowOff>
    </xdr:from>
    <xdr:to>
      <xdr:col>38</xdr:col>
      <xdr:colOff>568960</xdr:colOff>
      <xdr:row>40</xdr:row>
      <xdr:rowOff>50800</xdr:rowOff>
    </xdr:to>
    <xdr:cxnSp macro="">
      <xdr:nvCxnSpPr>
        <xdr:cNvPr id="26" name="直線矢印コネクタ 25"/>
        <xdr:cNvCxnSpPr/>
      </xdr:nvCxnSpPr>
      <xdr:spPr>
        <a:xfrm flipH="1" flipV="1">
          <a:off x="7894320" y="5984240"/>
          <a:ext cx="2468880" cy="191008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101600</xdr:colOff>
      <xdr:row>43</xdr:row>
      <xdr:rowOff>60960</xdr:rowOff>
    </xdr:from>
    <xdr:to>
      <xdr:col>38</xdr:col>
      <xdr:colOff>538480</xdr:colOff>
      <xdr:row>43</xdr:row>
      <xdr:rowOff>60960</xdr:rowOff>
    </xdr:to>
    <xdr:cxnSp macro="">
      <xdr:nvCxnSpPr>
        <xdr:cNvPr id="29" name="直線矢印コネクタ 28"/>
        <xdr:cNvCxnSpPr/>
      </xdr:nvCxnSpPr>
      <xdr:spPr>
        <a:xfrm flipH="1">
          <a:off x="8900160" y="8636000"/>
          <a:ext cx="143256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40640</xdr:colOff>
      <xdr:row>26</xdr:row>
      <xdr:rowOff>81280</xdr:rowOff>
    </xdr:from>
    <xdr:to>
      <xdr:col>34</xdr:col>
      <xdr:colOff>71120</xdr:colOff>
      <xdr:row>28</xdr:row>
      <xdr:rowOff>162560</xdr:rowOff>
    </xdr:to>
    <xdr:sp macro="" textlink="">
      <xdr:nvSpPr>
        <xdr:cNvPr id="32" name="テキスト ボックス 31"/>
        <xdr:cNvSpPr txBox="1"/>
      </xdr:nvSpPr>
      <xdr:spPr>
        <a:xfrm>
          <a:off x="6868160" y="4582160"/>
          <a:ext cx="457200" cy="497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5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①</a:t>
          </a:r>
        </a:p>
      </xdr:txBody>
    </xdr:sp>
    <xdr:clientData/>
  </xdr:twoCellAnchor>
  <xdr:oneCellAnchor>
    <xdr:from>
      <xdr:col>35</xdr:col>
      <xdr:colOff>0</xdr:colOff>
      <xdr:row>42</xdr:row>
      <xdr:rowOff>132081</xdr:rowOff>
    </xdr:from>
    <xdr:ext cx="447040" cy="521425"/>
    <xdr:sp macro="" textlink="">
      <xdr:nvSpPr>
        <xdr:cNvPr id="37" name="テキスト ボックス 36"/>
        <xdr:cNvSpPr txBox="1"/>
      </xdr:nvSpPr>
      <xdr:spPr>
        <a:xfrm>
          <a:off x="8026400" y="8463281"/>
          <a:ext cx="447040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>
              <a:solidFill>
                <a:schemeClr val="accent1"/>
              </a:solidFill>
            </a:rPr>
            <a:t>②</a:t>
          </a:r>
        </a:p>
      </xdr:txBody>
    </xdr:sp>
    <xdr:clientData/>
  </xdr:oneCellAnchor>
  <xdr:twoCellAnchor>
    <xdr:from>
      <xdr:col>12</xdr:col>
      <xdr:colOff>172720</xdr:colOff>
      <xdr:row>14</xdr:row>
      <xdr:rowOff>30480</xdr:rowOff>
    </xdr:from>
    <xdr:to>
      <xdr:col>35</xdr:col>
      <xdr:colOff>193040</xdr:colOff>
      <xdr:row>22</xdr:row>
      <xdr:rowOff>142240</xdr:rowOff>
    </xdr:to>
    <xdr:sp macro="" textlink="">
      <xdr:nvSpPr>
        <xdr:cNvPr id="13" name="正方形/長方形 12"/>
        <xdr:cNvSpPr/>
      </xdr:nvSpPr>
      <xdr:spPr>
        <a:xfrm>
          <a:off x="2733040" y="2509520"/>
          <a:ext cx="5486400" cy="1584960"/>
        </a:xfrm>
        <a:prstGeom prst="rect">
          <a:avLst/>
        </a:prstGeom>
        <a:solidFill>
          <a:schemeClr val="accent2">
            <a:alpha val="50000"/>
          </a:schemeClr>
        </a:solidFill>
        <a:ln w="57150">
          <a:solidFill>
            <a:srgbClr val="FF0000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200"/>
            <a:t>　</a:t>
          </a:r>
          <a:r>
            <a:rPr kumimoji="1" lang="ja-JP" altLang="en-US" sz="7200" baseline="0"/>
            <a:t>   </a:t>
          </a:r>
          <a:r>
            <a:rPr kumimoji="1" lang="ja-JP" altLang="en-US" sz="6000" b="1">
              <a:solidFill>
                <a:srgbClr val="FF0000"/>
              </a:solidFill>
            </a:rPr>
            <a:t>記入例</a:t>
          </a:r>
          <a:endParaRPr kumimoji="1" lang="en-US" altLang="ja-JP" sz="6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19</xdr:row>
      <xdr:rowOff>142875</xdr:rowOff>
    </xdr:from>
    <xdr:to>
      <xdr:col>30</xdr:col>
      <xdr:colOff>219075</xdr:colOff>
      <xdr:row>23</xdr:row>
      <xdr:rowOff>161925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827395" y="3328035"/>
          <a:ext cx="784860" cy="6896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152400</xdr:colOff>
      <xdr:row>19</xdr:row>
      <xdr:rowOff>142875</xdr:rowOff>
    </xdr:from>
    <xdr:to>
      <xdr:col>27</xdr:col>
      <xdr:colOff>66675</xdr:colOff>
      <xdr:row>23</xdr:row>
      <xdr:rowOff>161925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5059680" y="3328035"/>
          <a:ext cx="767715" cy="6896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19</xdr:row>
      <xdr:rowOff>142875</xdr:rowOff>
    </xdr:from>
    <xdr:to>
      <xdr:col>23</xdr:col>
      <xdr:colOff>161925</xdr:colOff>
      <xdr:row>23</xdr:row>
      <xdr:rowOff>161925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4276725" y="3328035"/>
          <a:ext cx="792480" cy="6896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18</xdr:row>
      <xdr:rowOff>133350</xdr:rowOff>
    </xdr:from>
    <xdr:to>
      <xdr:col>23</xdr:col>
      <xdr:colOff>161925</xdr:colOff>
      <xdr:row>19</xdr:row>
      <xdr:rowOff>142875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4276725" y="3150870"/>
          <a:ext cx="792480" cy="1771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支 店 長</a:t>
          </a:r>
        </a:p>
      </xdr:txBody>
    </xdr:sp>
    <xdr:clientData/>
  </xdr:twoCellAnchor>
  <xdr:twoCellAnchor>
    <xdr:from>
      <xdr:col>23</xdr:col>
      <xdr:colOff>161925</xdr:colOff>
      <xdr:row>18</xdr:row>
      <xdr:rowOff>133350</xdr:rowOff>
    </xdr:from>
    <xdr:to>
      <xdr:col>27</xdr:col>
      <xdr:colOff>76200</xdr:colOff>
      <xdr:row>19</xdr:row>
      <xdr:rowOff>142875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5069205" y="3150870"/>
          <a:ext cx="767715" cy="1771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xdr:txBody>
    </xdr:sp>
    <xdr:clientData/>
  </xdr:twoCellAnchor>
  <xdr:twoCellAnchor>
    <xdr:from>
      <xdr:col>27</xdr:col>
      <xdr:colOff>66675</xdr:colOff>
      <xdr:row>18</xdr:row>
      <xdr:rowOff>133350</xdr:rowOff>
    </xdr:from>
    <xdr:to>
      <xdr:col>30</xdr:col>
      <xdr:colOff>219075</xdr:colOff>
      <xdr:row>19</xdr:row>
      <xdr:rowOff>142875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5827395" y="3150870"/>
          <a:ext cx="784860" cy="1771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担　当</a:t>
          </a:r>
        </a:p>
      </xdr:txBody>
    </xdr:sp>
    <xdr:clientData/>
  </xdr:twoCellAnchor>
  <xdr:oneCellAnchor>
    <xdr:from>
      <xdr:col>22</xdr:col>
      <xdr:colOff>165100</xdr:colOff>
      <xdr:row>7</xdr:row>
      <xdr:rowOff>50800</xdr:rowOff>
    </xdr:from>
    <xdr:ext cx="1753620" cy="687618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9020" y="1224280"/>
          <a:ext cx="1753620" cy="68761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fs02\Axis2018\05_Product\5.1_Price\5.1.2_Operation_price\&#20181;&#20999;&#20385;&#26684;_opera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-shimizu/Desktop/&#12304;&#12463;&#12521;&#12454;&#12489;&#12499;&#12517;&#12540;&#12305;&#35211;&#31309;&#12539;&#12481;&#12521;&#12471;&#20316;&#25104;&#38306;&#36899;/&#12304;NEXT&#12463;&#12521;&#12454;&#12489;&#12499;&#12517;&#12540;&#12305;&#31777;&#26131;&#29256;&#35211;&#313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xa.usen.co.jp/~u8111/eisui_web/03gyoumu/data/mitsumori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製品(検索）"/>
      <sheetName val="新特価計算表"/>
      <sheetName val="仕切価格 (Distie用) 送付用"/>
      <sheetName val="Sheet1"/>
      <sheetName val="仕切価格 (Distie用) Recommend"/>
      <sheetName val="小売価格"/>
      <sheetName val="PriceList"/>
      <sheetName val="EOL"/>
      <sheetName val="ｽﾍﾟｯｸﾃﾞｰﾀ(KKﾏｽﾀｰ)"/>
      <sheetName val="Prodlist"/>
      <sheetName val="DISマスタ"/>
      <sheetName val="5.9ネットワークカメラ(DIS)"/>
      <sheetName val="9.8その他"/>
      <sheetName val="sun修正"/>
      <sheetName val="Product"/>
      <sheetName val="sun新規"/>
      <sheetName val="プロジェクト特別価格適用申請書"/>
      <sheetName val="仕切価格（W SuggestedPrice)"/>
      <sheetName val="承認転記用"/>
      <sheetName val="AXIS"/>
      <sheetName val="Parts"/>
      <sheetName val="社内用(RPL)"/>
      <sheetName val="EOL1"/>
      <sheetName val="月初確認"/>
      <sheetName val="A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 t="str">
            <v>AXIS 205</v>
          </cell>
        </row>
        <row r="4">
          <cell r="C4" t="str">
            <v>AXIS 206</v>
          </cell>
        </row>
        <row r="5">
          <cell r="C5" t="str">
            <v>AXIS 206M</v>
          </cell>
        </row>
        <row r="6">
          <cell r="C6" t="str">
            <v>AXIS 206W</v>
          </cell>
        </row>
        <row r="7">
          <cell r="C7" t="str">
            <v>AXIS 207</v>
          </cell>
        </row>
        <row r="8">
          <cell r="C8" t="str">
            <v>AXIS 207MW</v>
          </cell>
        </row>
        <row r="9">
          <cell r="C9" t="str">
            <v>AXIS 207W</v>
          </cell>
        </row>
        <row r="10">
          <cell r="C10" t="str">
            <v>AXIS 210</v>
          </cell>
        </row>
        <row r="11">
          <cell r="C11" t="str">
            <v xml:space="preserve">AXIS 210 BAREB BULK 10PCS &lt; US &gt; </v>
          </cell>
        </row>
        <row r="12">
          <cell r="C12" t="str">
            <v>AXIS 2100</v>
          </cell>
        </row>
        <row r="13">
          <cell r="C13" t="str">
            <v>AXIS 2100 NTT</v>
          </cell>
        </row>
        <row r="14">
          <cell r="C14" t="str">
            <v>AXIS 2100 NTT3</v>
          </cell>
        </row>
        <row r="15">
          <cell r="C15" t="str">
            <v>AXIS 2100 NTT3 METAL&lt;JP&gt;</v>
          </cell>
        </row>
        <row r="16">
          <cell r="C16" t="str">
            <v>AXIS 210A</v>
          </cell>
        </row>
        <row r="17">
          <cell r="C17" t="str">
            <v xml:space="preserve">AXIS 210A BARE BULK 10PCS &lt; US &gt;    </v>
          </cell>
        </row>
        <row r="18">
          <cell r="C18" t="str">
            <v>AXIS 211</v>
          </cell>
        </row>
        <row r="19">
          <cell r="C19" t="str">
            <v>AXIS 2110</v>
          </cell>
        </row>
        <row r="20">
          <cell r="C20" t="str">
            <v>AXIS 2110 BARE BONE 10-PACK JP</v>
          </cell>
        </row>
        <row r="21">
          <cell r="C21" t="str">
            <v>AXIS 2110 BARE BONE JP</v>
          </cell>
        </row>
        <row r="22">
          <cell r="C22" t="str">
            <v>AXIS 2110 NTT2</v>
          </cell>
        </row>
        <row r="23">
          <cell r="C23" t="str">
            <v>AXIS 2110 NTT3</v>
          </cell>
        </row>
        <row r="24">
          <cell r="C24" t="str">
            <v>AXIS 211A</v>
          </cell>
        </row>
        <row r="25">
          <cell r="C25" t="str">
            <v xml:space="preserve">AXIS 211A BARE BULK 10PCS &lt; US &gt;    </v>
          </cell>
        </row>
        <row r="26">
          <cell r="C26" t="str">
            <v>AXIS 211M</v>
          </cell>
        </row>
        <row r="27">
          <cell r="C27" t="str">
            <v xml:space="preserve">AXIS 211M BAREB BULK 10PCS </v>
          </cell>
        </row>
        <row r="28">
          <cell r="C28" t="str">
            <v>AXIS 211W</v>
          </cell>
        </row>
        <row r="29">
          <cell r="C29" t="str">
            <v>AXIS 2120</v>
          </cell>
        </row>
        <row r="30">
          <cell r="C30" t="str">
            <v>AXIS 2120 60HZ</v>
          </cell>
        </row>
        <row r="31">
          <cell r="C31" t="str">
            <v>AXIS 2120 60HZ NTT</v>
          </cell>
        </row>
        <row r="32">
          <cell r="C32" t="str">
            <v>AXIS 2120 60HZ NTT3</v>
          </cell>
        </row>
        <row r="33">
          <cell r="C33" t="str">
            <v>AXIS 2120 OUTDOOR</v>
          </cell>
        </row>
        <row r="34">
          <cell r="C34" t="str">
            <v>AXIS 221</v>
          </cell>
        </row>
        <row r="35">
          <cell r="C35" t="str">
            <v xml:space="preserve">AXIS 221 BAREB BULK 10PCS &lt; US &gt;    </v>
          </cell>
        </row>
        <row r="36">
          <cell r="C36" t="str">
            <v>AXIS 223M</v>
          </cell>
        </row>
        <row r="37">
          <cell r="C37" t="str">
            <v>AXIS 223M BAREB BULK 10PCS</v>
          </cell>
        </row>
        <row r="38">
          <cell r="C38" t="str">
            <v>AXIS 230</v>
          </cell>
        </row>
        <row r="39">
          <cell r="C39" t="str">
            <v>AXIS 2400 TOSHIBA</v>
          </cell>
        </row>
        <row r="40">
          <cell r="C40" t="str">
            <v>AXIS 242 IV IMV120</v>
          </cell>
        </row>
        <row r="41">
          <cell r="C41" t="str">
            <v>AXIS 2420</v>
          </cell>
        </row>
        <row r="42">
          <cell r="C42" t="str">
            <v>AXIS 2420 IR</v>
          </cell>
        </row>
        <row r="43">
          <cell r="C43" t="str">
            <v>AXIS 2420 IR with lense</v>
          </cell>
        </row>
        <row r="44">
          <cell r="C44" t="str">
            <v>AXIS 2420 with lense</v>
          </cell>
        </row>
        <row r="45">
          <cell r="C45" t="str">
            <v>AXIS 242IV</v>
          </cell>
        </row>
        <row r="46">
          <cell r="C46" t="str">
            <v>AXIS 250S NTSC JP</v>
          </cell>
        </row>
        <row r="47">
          <cell r="C47" t="str">
            <v>AXIS CAMERA STARTER KIT JP</v>
          </cell>
        </row>
        <row r="48">
          <cell r="C48" t="str">
            <v>AXIS M1011</v>
          </cell>
        </row>
        <row r="49">
          <cell r="C49" t="str">
            <v>AXIS M1011 KIT</v>
          </cell>
        </row>
        <row r="50">
          <cell r="C50" t="str">
            <v>AXIS M1011-W</v>
          </cell>
        </row>
        <row r="51">
          <cell r="C51" t="str">
            <v>AXIS M1025</v>
          </cell>
        </row>
        <row r="52">
          <cell r="C52" t="str">
            <v>AXIS M1025 BULK 10PCS</v>
          </cell>
        </row>
        <row r="53">
          <cell r="C53" t="str">
            <v>AXIS M1031-W</v>
          </cell>
        </row>
        <row r="54">
          <cell r="C54" t="str">
            <v>AXIS M1031-W KIT</v>
          </cell>
        </row>
        <row r="55">
          <cell r="C55" t="str">
            <v>AXIS M1033-W</v>
          </cell>
        </row>
        <row r="56">
          <cell r="C56" t="str">
            <v>AXIS M1043-W</v>
          </cell>
        </row>
        <row r="57">
          <cell r="C57" t="str">
            <v>AXIS M1044-W</v>
          </cell>
        </row>
        <row r="58">
          <cell r="C58" t="str">
            <v>AXIS P1435-E</v>
          </cell>
        </row>
        <row r="59">
          <cell r="C59" t="str">
            <v>AXIS Q8632-E 24V AC 35MM 30 FPS</v>
          </cell>
        </row>
        <row r="60">
          <cell r="C60" t="str">
            <v>AXIS M1054&lt;US&gt;</v>
          </cell>
        </row>
        <row r="61">
          <cell r="C61" t="str">
            <v>AXIS M1103 2.8MM</v>
          </cell>
        </row>
        <row r="62">
          <cell r="C62" t="str">
            <v>AXIS M1103 2.8MM BULK 10PCS</v>
          </cell>
        </row>
        <row r="63">
          <cell r="C63" t="str">
            <v>AXIS M1103 2.8MM SURVEILLANCE KIT</v>
          </cell>
        </row>
        <row r="64">
          <cell r="C64" t="str">
            <v>AXIS M1103 2.8MM SURVEILLANCE KIT</v>
          </cell>
        </row>
        <row r="65">
          <cell r="C65" t="str">
            <v>AXIS M1103 2.8MM&lt;WW&gt;</v>
          </cell>
        </row>
        <row r="66">
          <cell r="C66" t="str">
            <v>AXIS M1103 6.0MM</v>
          </cell>
        </row>
        <row r="67">
          <cell r="C67" t="str">
            <v>AXIS M1103 6.0MM BULK 10PCS</v>
          </cell>
        </row>
        <row r="68">
          <cell r="C68" t="str">
            <v>AXIS M1103 6.0MM&lt;WW&gt;</v>
          </cell>
        </row>
        <row r="69">
          <cell r="C69" t="str">
            <v>AXIS M1103 BAREB BULK 10PCS</v>
          </cell>
        </row>
        <row r="70">
          <cell r="C70" t="str">
            <v>AXIS M1103 BAREB BULK 10PCS</v>
          </cell>
        </row>
        <row r="71">
          <cell r="C71" t="str">
            <v>AXIS M1104 2.8MM</v>
          </cell>
        </row>
        <row r="72">
          <cell r="C72" t="str">
            <v>AXIS M1104 2.8MM BULK 10PCS</v>
          </cell>
        </row>
        <row r="73">
          <cell r="C73" t="str">
            <v>AXIS M1104 2.8MM SURVEILLANCE KIT</v>
          </cell>
        </row>
        <row r="74">
          <cell r="C74" t="str">
            <v>AXIS M1104 2.8MM SURVEILLANCE KIT</v>
          </cell>
        </row>
        <row r="75">
          <cell r="C75" t="str">
            <v>AXIS M1104 2.8MM&lt;WW&gt;</v>
          </cell>
        </row>
        <row r="76">
          <cell r="C76" t="str">
            <v>AXIS M1104 6.0MM</v>
          </cell>
        </row>
        <row r="77">
          <cell r="C77" t="str">
            <v>AXIS M1104 6.0MM BULK 10PCS</v>
          </cell>
        </row>
        <row r="78">
          <cell r="C78" t="str">
            <v>AXIS M1104 6.0MM&lt;WW&gt;</v>
          </cell>
        </row>
        <row r="79">
          <cell r="C79" t="str">
            <v>AXIS M1104 BAREB BULK 10PCS</v>
          </cell>
        </row>
        <row r="80">
          <cell r="C80" t="str">
            <v>AXIS M1104 BAREB BULK 10PCS</v>
          </cell>
        </row>
        <row r="81">
          <cell r="C81" t="str">
            <v>AXIS M1113</v>
          </cell>
        </row>
        <row r="82">
          <cell r="C82" t="str">
            <v>AXIS M1113</v>
          </cell>
        </row>
        <row r="83">
          <cell r="C83" t="str">
            <v>AXIS M1113 BAREB BULK 10PCS</v>
          </cell>
        </row>
        <row r="84">
          <cell r="C84" t="str">
            <v>AXIS M1113 BAREB BULK 10PCS</v>
          </cell>
        </row>
        <row r="85">
          <cell r="C85" t="str">
            <v>AXIS M1113 BULK 10PCS</v>
          </cell>
        </row>
        <row r="86">
          <cell r="C86" t="str">
            <v xml:space="preserve">AXIS M1113-E   </v>
          </cell>
        </row>
        <row r="87">
          <cell r="C87" t="str">
            <v>AXIS M1114</v>
          </cell>
        </row>
        <row r="88">
          <cell r="C88" t="str">
            <v>AXIS M1114</v>
          </cell>
        </row>
        <row r="89">
          <cell r="C89" t="str">
            <v>AXIS M1114 BAREB BULK 10PCS</v>
          </cell>
        </row>
        <row r="90">
          <cell r="C90" t="str">
            <v>AXIS M1114 BAREB BULK 10PCS</v>
          </cell>
        </row>
        <row r="91">
          <cell r="C91" t="str">
            <v>AXIS M1114 BULK 10PCS</v>
          </cell>
        </row>
        <row r="92">
          <cell r="C92" t="str">
            <v xml:space="preserve">AXIS M1114-E </v>
          </cell>
        </row>
        <row r="93">
          <cell r="C93" t="str">
            <v>AXIS M1143-L</v>
          </cell>
        </row>
        <row r="94">
          <cell r="C94" t="str">
            <v>AXIS M1143-L BULK 10PCS</v>
          </cell>
        </row>
        <row r="95">
          <cell r="C95" t="str">
            <v>AXIS M1144-L</v>
          </cell>
        </row>
        <row r="96">
          <cell r="C96" t="str">
            <v>AXIS M1144-L BULK 10PCS</v>
          </cell>
        </row>
        <row r="97">
          <cell r="C97" t="str">
            <v>AXIS P1311</v>
          </cell>
        </row>
        <row r="98">
          <cell r="C98" t="str">
            <v>AXIS P1311 10-pack/bulk</v>
          </cell>
        </row>
        <row r="99">
          <cell r="C99" t="str">
            <v>AXIS P1311 Barebone 10-pack/bulk</v>
          </cell>
        </row>
        <row r="100">
          <cell r="C100" t="str">
            <v>AXIS P1343</v>
          </cell>
        </row>
        <row r="101">
          <cell r="C101" t="str">
            <v>AXIS P1343 Barebone 10-pack/bulk</v>
          </cell>
        </row>
        <row r="102">
          <cell r="C102" t="str">
            <v>AXIS P1343-E</v>
          </cell>
        </row>
        <row r="103">
          <cell r="C103" t="str">
            <v>AXIS P1343-E&lt;WW&gt;</v>
          </cell>
        </row>
        <row r="104">
          <cell r="C104" t="str">
            <v>AXIS P1344</v>
          </cell>
        </row>
        <row r="105">
          <cell r="C105" t="str">
            <v>AXIS P1344 10-pack/bulk</v>
          </cell>
        </row>
        <row r="106">
          <cell r="C106" t="str">
            <v>AXIS P1344 Barebone 10-pack/bulk</v>
          </cell>
        </row>
        <row r="107">
          <cell r="C107" t="str">
            <v>AXIS P1344-E</v>
          </cell>
        </row>
        <row r="108">
          <cell r="C108" t="str">
            <v>AXIS P1344-E&lt;WW&gt;</v>
          </cell>
        </row>
        <row r="109">
          <cell r="C109" t="str">
            <v>AXIS P1346</v>
          </cell>
        </row>
        <row r="110">
          <cell r="C110" t="str">
            <v>AXIS P1346&lt;US&gt;</v>
          </cell>
        </row>
        <row r="111">
          <cell r="C111" t="str">
            <v>AXIS P1346-E</v>
          </cell>
        </row>
        <row r="112">
          <cell r="C112" t="str">
            <v>AXIS P1346-E&lt;WW&gt;</v>
          </cell>
        </row>
        <row r="113">
          <cell r="C113" t="str">
            <v>AXIS P1347</v>
          </cell>
        </row>
        <row r="114">
          <cell r="C114" t="str">
            <v xml:space="preserve">AXIS P1347-E </v>
          </cell>
        </row>
        <row r="115">
          <cell r="C115" t="str">
            <v>AXIS P1347-E &lt;WW&gt;</v>
          </cell>
        </row>
        <row r="116">
          <cell r="C116" t="str">
            <v>AXIS P1353</v>
          </cell>
        </row>
        <row r="117">
          <cell r="C117" t="str">
            <v>AXIS P1353 BAREB BULK 10PCS</v>
          </cell>
        </row>
        <row r="118">
          <cell r="C118" t="str">
            <v>AXIS P1353 BAREBONE</v>
          </cell>
        </row>
        <row r="119">
          <cell r="C119" t="str">
            <v>AXIS P1353 BULK 10PCS</v>
          </cell>
        </row>
        <row r="120">
          <cell r="C120" t="str">
            <v>AXIS P1353-E</v>
          </cell>
        </row>
        <row r="121">
          <cell r="C121" t="str">
            <v>AXIS P1354</v>
          </cell>
        </row>
        <row r="122">
          <cell r="C122" t="str">
            <v>AXIS P1354 BAREB BULK 10PCS</v>
          </cell>
        </row>
        <row r="123">
          <cell r="C123" t="str">
            <v>AXIS P1354 BAREBONE</v>
          </cell>
        </row>
        <row r="124">
          <cell r="C124" t="str">
            <v>AXIS P1354 BULK 10PCS</v>
          </cell>
        </row>
        <row r="125">
          <cell r="C125" t="str">
            <v>AXIS P1354-E</v>
          </cell>
        </row>
        <row r="126">
          <cell r="C126" t="str">
            <v>AXIS P1355</v>
          </cell>
        </row>
        <row r="127">
          <cell r="C127" t="str">
            <v>AXIS P1355 BAREB BULK 10PCS</v>
          </cell>
        </row>
        <row r="128">
          <cell r="C128" t="str">
            <v>AXIS P1355 BAREB BULK 10PCS</v>
          </cell>
        </row>
        <row r="129">
          <cell r="C129" t="str">
            <v>AXIS P1355 BAREBONE</v>
          </cell>
        </row>
        <row r="130">
          <cell r="C130" t="str">
            <v>AXIS P1355 BAREBONE</v>
          </cell>
        </row>
        <row r="131">
          <cell r="C131" t="str">
            <v>AXIS P1355 BULK 10PCS</v>
          </cell>
        </row>
        <row r="132">
          <cell r="C132" t="str">
            <v>AXIS P1355-E</v>
          </cell>
        </row>
        <row r="133">
          <cell r="C133" t="str">
            <v>AXIS P1365</v>
          </cell>
        </row>
        <row r="134">
          <cell r="C134" t="str">
            <v>AXIS P1365 BAREBONE</v>
          </cell>
        </row>
        <row r="135">
          <cell r="C135" t="str">
            <v>AXIS P1365 BAREBONE</v>
          </cell>
        </row>
        <row r="136">
          <cell r="C136" t="str">
            <v>AXIS P1365 BULK 10PCS</v>
          </cell>
        </row>
        <row r="137">
          <cell r="C137" t="str">
            <v>AXIS P1365-E</v>
          </cell>
        </row>
        <row r="138">
          <cell r="C138" t="str">
            <v>AXIS P1405-E</v>
          </cell>
        </row>
        <row r="139">
          <cell r="C139" t="str">
            <v>AXIS P1405-E</v>
          </cell>
        </row>
        <row r="140">
          <cell r="C140" t="str">
            <v>AXIS P1405-LE</v>
          </cell>
        </row>
        <row r="141">
          <cell r="C141" t="str">
            <v>AXIS P1425-E</v>
          </cell>
        </row>
        <row r="142">
          <cell r="C142" t="str">
            <v>AXIS P1425-LE</v>
          </cell>
        </row>
        <row r="143">
          <cell r="C143" t="str">
            <v>AXIS P1427-E</v>
          </cell>
        </row>
        <row r="144">
          <cell r="C144" t="str">
            <v>AXIS P1427-LE</v>
          </cell>
        </row>
        <row r="145">
          <cell r="C145" t="str">
            <v>AXIS Q1602</v>
          </cell>
        </row>
        <row r="146">
          <cell r="C146" t="str">
            <v>AXIS Q1602 BULK 10PCS</v>
          </cell>
        </row>
        <row r="147">
          <cell r="C147" t="str">
            <v>AXIS Q1602-E</v>
          </cell>
        </row>
        <row r="148">
          <cell r="C148" t="str">
            <v>AXIS Q1604</v>
          </cell>
        </row>
        <row r="149">
          <cell r="C149" t="str">
            <v>AXIS Q1604 BAREB BULK 10PCS</v>
          </cell>
        </row>
        <row r="150">
          <cell r="C150" t="str">
            <v>AXIS Q1604 BAREBONE</v>
          </cell>
        </row>
        <row r="151">
          <cell r="C151" t="str">
            <v>AXIS Q1604 BULK 10PCS</v>
          </cell>
        </row>
        <row r="152">
          <cell r="C152" t="str">
            <v>AXIS Q1604-E</v>
          </cell>
        </row>
        <row r="153">
          <cell r="C153" t="str">
            <v>AXIS Q1755</v>
          </cell>
        </row>
        <row r="154">
          <cell r="C154" t="str">
            <v>AXIS Q1755 60HZ  BULK 10PCS</v>
          </cell>
        </row>
        <row r="155">
          <cell r="C155" t="str">
            <v>AXIS Q1755 60HZ POE</v>
          </cell>
        </row>
        <row r="156">
          <cell r="C156" t="str">
            <v>AXIS Q1755-E</v>
          </cell>
        </row>
        <row r="157">
          <cell r="C157" t="str">
            <v>AXIS Q1755-E&lt;WW&gt;</v>
          </cell>
        </row>
        <row r="158">
          <cell r="C158" t="str">
            <v>AXIS 209FD</v>
          </cell>
        </row>
        <row r="159">
          <cell r="C159" t="str">
            <v>AXIS 209FD BULK 10PCS</v>
          </cell>
        </row>
        <row r="160">
          <cell r="C160" t="str">
            <v>AXIS 209FD-R</v>
          </cell>
        </row>
        <row r="161">
          <cell r="C161" t="str">
            <v>AXIS 209FD-R 10-PACK</v>
          </cell>
        </row>
        <row r="162">
          <cell r="C162" t="str">
            <v>AXIS 209FD-R 50-PACK</v>
          </cell>
        </row>
        <row r="163">
          <cell r="C163" t="str">
            <v>AXIS 209FD-R M12</v>
          </cell>
        </row>
        <row r="164">
          <cell r="C164" t="str">
            <v>AXIS 209FD-R M12 10 pcs</v>
          </cell>
        </row>
        <row r="165">
          <cell r="C165" t="str">
            <v>AXIS 209FD-R M12 50 pcs</v>
          </cell>
        </row>
        <row r="166">
          <cell r="C166" t="str">
            <v>AXIS 209MFD</v>
          </cell>
        </row>
        <row r="167">
          <cell r="C167" t="str">
            <v>AXIS 209MFD 10 pcs</v>
          </cell>
        </row>
        <row r="168">
          <cell r="C168" t="str">
            <v>AXIS 209MFD 50 pcs</v>
          </cell>
        </row>
        <row r="169">
          <cell r="C169" t="str">
            <v>AXIS 209MFD-R</v>
          </cell>
        </row>
        <row r="170">
          <cell r="C170" t="str">
            <v>AXIS 209MFD-R 10 pcs</v>
          </cell>
        </row>
        <row r="171">
          <cell r="C171" t="str">
            <v>AXIS 209MFD-R 50 pcs</v>
          </cell>
        </row>
        <row r="172">
          <cell r="C172" t="str">
            <v>AXIS 209MFD-R M12</v>
          </cell>
        </row>
        <row r="173">
          <cell r="C173" t="str">
            <v>AXIS 209MFD-R M12 10 pcs</v>
          </cell>
        </row>
        <row r="174">
          <cell r="C174" t="str">
            <v>AXIS 209MFD-R M12 50 pcs</v>
          </cell>
        </row>
        <row r="175">
          <cell r="C175" t="str">
            <v>AXIS 216FD</v>
          </cell>
        </row>
        <row r="176">
          <cell r="C176" t="str">
            <v>AXIS 216FD-V</v>
          </cell>
        </row>
        <row r="177">
          <cell r="C177" t="str">
            <v>AXIS 216MFD</v>
          </cell>
        </row>
        <row r="178">
          <cell r="C178" t="str">
            <v>AXIS 216MFD-V</v>
          </cell>
        </row>
        <row r="179">
          <cell r="C179" t="str">
            <v>AXIS 225FD</v>
          </cell>
        </row>
        <row r="180">
          <cell r="C180" t="str">
            <v>AXIS 225FD 22MM</v>
          </cell>
        </row>
        <row r="181">
          <cell r="C181" t="str">
            <v>AXIS 225FD OUTDOOR PS24 KIT</v>
          </cell>
        </row>
        <row r="182">
          <cell r="C182" t="str">
            <v>AXIS M3004-V</v>
          </cell>
        </row>
        <row r="183">
          <cell r="C183" t="str">
            <v>AXIS M3004-V</v>
          </cell>
        </row>
        <row r="184">
          <cell r="C184" t="str">
            <v>AXIS M3004-V SURVEILLANCE KIT</v>
          </cell>
        </row>
        <row r="185">
          <cell r="C185" t="str">
            <v>AXIS M3005-V</v>
          </cell>
        </row>
        <row r="186">
          <cell r="C186" t="str">
            <v>AXIS M3005-V</v>
          </cell>
        </row>
        <row r="187">
          <cell r="C187" t="str">
            <v>AXIS M3011</v>
          </cell>
        </row>
        <row r="188">
          <cell r="C188" t="str">
            <v>AXIS M3011</v>
          </cell>
        </row>
        <row r="189">
          <cell r="C189" t="str">
            <v>AXIS M3011 10-pack/bulk</v>
          </cell>
        </row>
        <row r="190">
          <cell r="C190" t="str">
            <v>AXIS M3014</v>
          </cell>
        </row>
        <row r="191">
          <cell r="C191" t="str">
            <v>AXIS M3113-R</v>
          </cell>
        </row>
        <row r="192">
          <cell r="C192" t="str">
            <v>AXIS M3113-R BULK 10PCS</v>
          </cell>
        </row>
        <row r="193">
          <cell r="C193" t="str">
            <v>AXIS M3113-R BULK 50PCS</v>
          </cell>
        </row>
        <row r="194">
          <cell r="C194" t="str">
            <v>AXIS M3113-R M12</v>
          </cell>
        </row>
        <row r="195">
          <cell r="C195" t="str">
            <v>AXIS M3113-R M12 BULK 10PCS</v>
          </cell>
        </row>
        <row r="196">
          <cell r="C196" t="str">
            <v>AXIS M3113-R M12 BULK 50PCS</v>
          </cell>
        </row>
        <row r="197">
          <cell r="C197" t="str">
            <v>AXIS M3113-R&lt;WW&gt;</v>
          </cell>
        </row>
        <row r="198">
          <cell r="C198" t="str">
            <v>AXIS M3113-VE</v>
          </cell>
        </row>
        <row r="199">
          <cell r="C199" t="str">
            <v>AXIS M3113-VE NOCAP</v>
          </cell>
        </row>
        <row r="200">
          <cell r="C200" t="str">
            <v>AXIS M3114-R</v>
          </cell>
        </row>
        <row r="201">
          <cell r="C201" t="str">
            <v>AXIS M3114-R BULK 10PCS</v>
          </cell>
        </row>
        <row r="202">
          <cell r="C202" t="str">
            <v>AXIS M3114-R BULK 50PCS</v>
          </cell>
        </row>
        <row r="203">
          <cell r="C203" t="str">
            <v>AXIS M3114-R M12</v>
          </cell>
        </row>
        <row r="204">
          <cell r="C204" t="str">
            <v>AXIS M3114-R M12 2MM</v>
          </cell>
        </row>
        <row r="205">
          <cell r="C205" t="str">
            <v>AXIS M3114-R M12 2MM BULK 10PCS</v>
          </cell>
        </row>
        <row r="206">
          <cell r="C206" t="str">
            <v>AXIS M3114-R M12 2MM BULK 50PCS</v>
          </cell>
        </row>
        <row r="207">
          <cell r="C207" t="str">
            <v>AXIS M3114-R M12 BULK 10PCS</v>
          </cell>
        </row>
        <row r="208">
          <cell r="C208" t="str">
            <v>AXIS M3114-R M12 BULK 50PCS</v>
          </cell>
        </row>
        <row r="209">
          <cell r="C209" t="str">
            <v>AXIS M3114-R&lt;WW&gt;</v>
          </cell>
        </row>
        <row r="210">
          <cell r="C210" t="str">
            <v>AXIS M3114-VE</v>
          </cell>
        </row>
        <row r="211">
          <cell r="C211" t="str">
            <v>AXIS M3114-VE NOCAP</v>
          </cell>
        </row>
        <row r="212">
          <cell r="C212" t="str">
            <v xml:space="preserve">AXIS M3114-VE NOCAP 2MM &lt; JP &gt; </v>
          </cell>
        </row>
        <row r="213">
          <cell r="C213" t="str">
            <v>AXIS M3203</v>
          </cell>
        </row>
        <row r="214">
          <cell r="C214" t="str">
            <v>AXIS M3203 BULK 10PCS</v>
          </cell>
        </row>
        <row r="215">
          <cell r="C215" t="str">
            <v>AXIS M3203 SURVEILLANCE KIT</v>
          </cell>
        </row>
        <row r="216">
          <cell r="C216" t="str">
            <v>AXIS M3203 SURVEILLANCE KIT</v>
          </cell>
        </row>
        <row r="217">
          <cell r="C217" t="str">
            <v>AXIS M3203&lt;WW&gt;</v>
          </cell>
        </row>
        <row r="218">
          <cell r="C218" t="str">
            <v>AXIS M3203-V</v>
          </cell>
        </row>
        <row r="219">
          <cell r="C219" t="str">
            <v>AXIS M3203-V BULK 10PCS</v>
          </cell>
        </row>
        <row r="220">
          <cell r="C220" t="str">
            <v>AXIS M3203-V&lt;WW&gt;</v>
          </cell>
        </row>
        <row r="221">
          <cell r="C221" t="str">
            <v>AXIS M3204</v>
          </cell>
        </row>
        <row r="222">
          <cell r="C222" t="str">
            <v>AXIS M3204 BULK 10PCS</v>
          </cell>
        </row>
        <row r="223">
          <cell r="C223" t="str">
            <v>AXIS M3204 SURVEILLANCE KIT</v>
          </cell>
        </row>
        <row r="224">
          <cell r="C224" t="str">
            <v>AXIS M3204 SURVEILLANCE KIT</v>
          </cell>
        </row>
        <row r="225">
          <cell r="C225" t="str">
            <v>AXIS M3204&lt;WW&gt;</v>
          </cell>
        </row>
        <row r="226">
          <cell r="C226" t="str">
            <v>AXIS M3204-V</v>
          </cell>
        </row>
        <row r="227">
          <cell r="C227" t="str">
            <v>AXIS M3204-V BULK 10PCS</v>
          </cell>
        </row>
        <row r="228">
          <cell r="C228" t="str">
            <v>AXIS M3204-V&lt;WW&gt;</v>
          </cell>
        </row>
        <row r="229">
          <cell r="C229" t="str">
            <v>AXIS P3225-LV</v>
          </cell>
        </row>
        <row r="230">
          <cell r="C230" t="str">
            <v>AXIS P3301</v>
          </cell>
        </row>
        <row r="231">
          <cell r="C231" t="str">
            <v>AXIS P3301</v>
          </cell>
        </row>
        <row r="232">
          <cell r="C232" t="str">
            <v>AXIS P3301 10-pack/bulk</v>
          </cell>
        </row>
        <row r="233">
          <cell r="C233" t="str">
            <v>AXIS P3301-V</v>
          </cell>
        </row>
        <row r="234">
          <cell r="C234" t="str">
            <v>AXIS P3301-V</v>
          </cell>
        </row>
        <row r="235">
          <cell r="C235" t="str">
            <v>AXIS P3301-V 10-pack/bulk</v>
          </cell>
        </row>
        <row r="236">
          <cell r="C236" t="str">
            <v>AXIS P3304</v>
          </cell>
        </row>
        <row r="237">
          <cell r="C237" t="str">
            <v>AXIS P3304</v>
          </cell>
        </row>
        <row r="238">
          <cell r="C238" t="str">
            <v>AXIS P3304 BULK 10PCS</v>
          </cell>
        </row>
        <row r="239">
          <cell r="C239" t="str">
            <v>AXIS P3304&lt;US&gt;</v>
          </cell>
        </row>
        <row r="240">
          <cell r="C240" t="str">
            <v>AXIS P3304-V</v>
          </cell>
        </row>
        <row r="241">
          <cell r="C241" t="str">
            <v>AXIS P3304-V</v>
          </cell>
        </row>
        <row r="242">
          <cell r="C242" t="str">
            <v>AXIS P3304-V BULK 10PCS</v>
          </cell>
        </row>
        <row r="243">
          <cell r="C243" t="str">
            <v>AXIS P3304-V&lt;US&gt;</v>
          </cell>
        </row>
        <row r="244">
          <cell r="C244" t="str">
            <v>AXIS P3343 12MM</v>
          </cell>
        </row>
        <row r="245">
          <cell r="C245" t="str">
            <v>AXIS P3343 6MM</v>
          </cell>
        </row>
        <row r="246">
          <cell r="C246" t="str">
            <v>AXIS P3343-V 12MM</v>
          </cell>
        </row>
        <row r="247">
          <cell r="C247" t="str">
            <v xml:space="preserve">AXIS P3343-V 6MM </v>
          </cell>
        </row>
        <row r="248">
          <cell r="C248" t="str">
            <v>AXIS P3343-VE 12MM</v>
          </cell>
        </row>
        <row r="249">
          <cell r="C249" t="str">
            <v>AXIS P3343-VE 6MM</v>
          </cell>
        </row>
        <row r="250">
          <cell r="C250" t="str">
            <v>AXIS P3344 12MM</v>
          </cell>
        </row>
        <row r="251">
          <cell r="C251" t="str">
            <v>AXIS P3344 6MM</v>
          </cell>
        </row>
        <row r="252">
          <cell r="C252" t="str">
            <v>AXIS P3344-V 12MM</v>
          </cell>
        </row>
        <row r="253">
          <cell r="C253" t="str">
            <v>AXIS P3344-V 6MM</v>
          </cell>
        </row>
        <row r="254">
          <cell r="C254" t="str">
            <v>AXIS P3344-VE 12MM</v>
          </cell>
        </row>
        <row r="255">
          <cell r="C255" t="str">
            <v>AXIS P3344-VE 6MM</v>
          </cell>
        </row>
        <row r="256">
          <cell r="C256" t="str">
            <v>AXIS P3346</v>
          </cell>
        </row>
        <row r="257">
          <cell r="C257" t="str">
            <v>AXIS P3346</v>
          </cell>
        </row>
        <row r="258">
          <cell r="C258" t="str">
            <v>AXIS P3346-V</v>
          </cell>
        </row>
        <row r="259">
          <cell r="C259" t="str">
            <v>AXIS P3346-V</v>
          </cell>
        </row>
        <row r="260">
          <cell r="C260" t="str">
            <v>AXIS P3346-VE</v>
          </cell>
        </row>
        <row r="261">
          <cell r="C261" t="str">
            <v>AXIS P3346-VE</v>
          </cell>
        </row>
        <row r="262">
          <cell r="C262" t="str">
            <v>AXIS P3353 12mm</v>
          </cell>
        </row>
        <row r="263">
          <cell r="C263" t="str">
            <v>AXIS P3353 6mm</v>
          </cell>
        </row>
        <row r="264">
          <cell r="C264" t="str">
            <v>AXIS P3363-V 12mm</v>
          </cell>
        </row>
        <row r="265">
          <cell r="C265" t="str">
            <v>AXIS P3363-V 6mm</v>
          </cell>
        </row>
        <row r="266">
          <cell r="C266" t="str">
            <v>AXIS P3363-VE 12mm</v>
          </cell>
        </row>
        <row r="267">
          <cell r="C267" t="str">
            <v>AXIS P3363-VE 6mm</v>
          </cell>
        </row>
        <row r="268">
          <cell r="C268" t="str">
            <v>AXIS Q3505-V 9MM</v>
          </cell>
        </row>
        <row r="269">
          <cell r="C269" t="str">
            <v>AXIS Q3505-VE 9MM</v>
          </cell>
        </row>
        <row r="270">
          <cell r="C270" t="str">
            <v>AXIS 212</v>
          </cell>
        </row>
        <row r="271">
          <cell r="C271" t="str">
            <v>AXIS 212-V</v>
          </cell>
        </row>
        <row r="272">
          <cell r="C272" t="str">
            <v>AXIS 213</v>
          </cell>
        </row>
        <row r="273">
          <cell r="C273" t="str">
            <v>AXIS 2130 JP</v>
          </cell>
        </row>
        <row r="274">
          <cell r="C274" t="str">
            <v>AXIS 2130R JP</v>
          </cell>
        </row>
        <row r="275">
          <cell r="C275" t="str">
            <v>AXIS 214</v>
          </cell>
        </row>
        <row r="276">
          <cell r="C276" t="str">
            <v>AXIS 215</v>
          </cell>
        </row>
        <row r="277">
          <cell r="C277" t="str">
            <v>AXIS 215 PTZ-E</v>
          </cell>
        </row>
        <row r="278">
          <cell r="C278" t="str">
            <v>AXIS P5534 60Hz OUTDOOR T95A00 KIT</v>
          </cell>
        </row>
        <row r="279">
          <cell r="C279" t="str">
            <v>AXIS P5534 60Hz OUTDOOR T95A10 KIT</v>
          </cell>
        </row>
        <row r="280">
          <cell r="C280" t="str">
            <v>AXIS Q8721-E 35MM 30 fps</v>
          </cell>
        </row>
        <row r="281">
          <cell r="C281" t="str">
            <v>AXIS Q8721-E 60MM 30 fps</v>
          </cell>
        </row>
        <row r="282">
          <cell r="C282" t="str">
            <v>AXIS 231D</v>
          </cell>
        </row>
        <row r="283">
          <cell r="C283" t="str">
            <v>AXIS 231D+</v>
          </cell>
        </row>
        <row r="284">
          <cell r="C284" t="str">
            <v>AXIS 232D</v>
          </cell>
        </row>
        <row r="285">
          <cell r="C285" t="str">
            <v>AXIS 232D+</v>
          </cell>
        </row>
        <row r="286">
          <cell r="C286" t="str">
            <v>AXIS 233D</v>
          </cell>
        </row>
        <row r="287">
          <cell r="C287" t="str">
            <v>AXIS P5512</v>
          </cell>
        </row>
        <row r="288">
          <cell r="C288" t="str">
            <v>AXIS P5512-E</v>
          </cell>
        </row>
        <row r="289">
          <cell r="C289" t="str">
            <v>AXIS P5522</v>
          </cell>
        </row>
        <row r="290">
          <cell r="C290" t="str">
            <v>AXIS P5522-E</v>
          </cell>
        </row>
        <row r="291">
          <cell r="C291" t="str">
            <v>AXIS P5532</v>
          </cell>
        </row>
        <row r="292">
          <cell r="C292" t="str">
            <v>AXIS P5532-E</v>
          </cell>
        </row>
        <row r="293">
          <cell r="C293" t="str">
            <v>AXIS P5534</v>
          </cell>
        </row>
        <row r="294">
          <cell r="C294" t="str">
            <v>AXIS P5534&lt;US&gt;</v>
          </cell>
        </row>
        <row r="295">
          <cell r="C295" t="str">
            <v>AXIS P5534-E</v>
          </cell>
        </row>
        <row r="296">
          <cell r="C296" t="str">
            <v>AXIS P5544</v>
          </cell>
        </row>
        <row r="297">
          <cell r="C297" t="str">
            <v>AXIS Q6032</v>
          </cell>
        </row>
        <row r="298">
          <cell r="C298" t="str">
            <v>AXIS Q6032-C 60Hz</v>
          </cell>
        </row>
        <row r="299">
          <cell r="C299" t="str">
            <v xml:space="preserve">AXIS Q6032-E </v>
          </cell>
        </row>
        <row r="300">
          <cell r="C300" t="str">
            <v>AXIS Q6034</v>
          </cell>
        </row>
        <row r="301">
          <cell r="C301" t="str">
            <v>AXIS Q6034-C 60Hz</v>
          </cell>
        </row>
        <row r="302">
          <cell r="C302" t="str">
            <v>AXIS Q6034-E</v>
          </cell>
        </row>
        <row r="303">
          <cell r="C303" t="str">
            <v xml:space="preserve">AXIS Q6035  </v>
          </cell>
        </row>
        <row r="304">
          <cell r="C304" t="str">
            <v>AXIS Q6035-C 60Hz</v>
          </cell>
        </row>
        <row r="305">
          <cell r="C305" t="str">
            <v>AXIS Q6035-E</v>
          </cell>
        </row>
        <row r="306">
          <cell r="C306" t="str">
            <v>AXIS Q6042 60HZ</v>
          </cell>
        </row>
        <row r="307">
          <cell r="C307" t="str">
            <v>AXIS Q6042-C 60HZ</v>
          </cell>
        </row>
        <row r="308">
          <cell r="C308" t="str">
            <v>AXIS Q6042-E 60HZ</v>
          </cell>
        </row>
        <row r="309">
          <cell r="C309" t="str">
            <v>AXIS Q6042-S 60HZ</v>
          </cell>
        </row>
        <row r="310">
          <cell r="C310" t="str">
            <v>AXIS Q6044 60HZ</v>
          </cell>
        </row>
        <row r="311">
          <cell r="C311" t="str">
            <v>AXIS Q6044-C 60HZ</v>
          </cell>
        </row>
        <row r="312">
          <cell r="C312" t="str">
            <v>AXIS Q6044-E 60HZ</v>
          </cell>
        </row>
        <row r="313">
          <cell r="C313" t="str">
            <v>AXIS Q6044-S 60HZ</v>
          </cell>
        </row>
        <row r="314">
          <cell r="C314" t="str">
            <v>AXIS Q6045 60HZ</v>
          </cell>
        </row>
        <row r="315">
          <cell r="C315" t="str">
            <v>AXIS Q6045 Mk II 60HZ &lt; JP &gt;</v>
          </cell>
        </row>
        <row r="316">
          <cell r="C316" t="str">
            <v>AXIS Q6045-C 60HZ</v>
          </cell>
        </row>
        <row r="317">
          <cell r="C317" t="str">
            <v>AXIS Q6045-E 60HZ</v>
          </cell>
        </row>
        <row r="318">
          <cell r="C318" t="str">
            <v>AXIS Q6045-E Mk II 60HZ</v>
          </cell>
        </row>
        <row r="319">
          <cell r="C319" t="str">
            <v>AXIS Q6045-S 60HZ &lt; JP &gt;</v>
          </cell>
        </row>
        <row r="320">
          <cell r="C320" t="str">
            <v>AXIS Q1910 Thermal Network Cameras</v>
          </cell>
        </row>
        <row r="321">
          <cell r="C321" t="str">
            <v>AXIS Q1910-E Thermal Network Cameras</v>
          </cell>
        </row>
        <row r="322">
          <cell r="C322" t="str">
            <v>AXIS Q1921 10MM 30FPS</v>
          </cell>
        </row>
        <row r="323">
          <cell r="C323" t="str">
            <v>AXIS Q1921 19MM 30FPS</v>
          </cell>
        </row>
        <row r="324">
          <cell r="C324" t="str">
            <v>AXIS Q1921-E 10MM 30FPS</v>
          </cell>
        </row>
        <row r="325">
          <cell r="C325" t="str">
            <v>AXIS Q1921-E 19MM 30FPS</v>
          </cell>
        </row>
        <row r="326">
          <cell r="C326" t="str">
            <v>AXIS Q1921-E 35MM 30FPS</v>
          </cell>
        </row>
        <row r="327">
          <cell r="C327" t="str">
            <v>AXIS Q1921-E 60MM 30FPS</v>
          </cell>
        </row>
        <row r="328">
          <cell r="C328" t="str">
            <v>AXIS Q1922 10MM 30 FPS</v>
          </cell>
        </row>
        <row r="329">
          <cell r="C329" t="str">
            <v>AXIS Q1922 10MM 30 FPS</v>
          </cell>
        </row>
        <row r="330">
          <cell r="C330" t="str">
            <v>AXIS Q1922 19MM 30 FPS</v>
          </cell>
        </row>
        <row r="331">
          <cell r="C331" t="str">
            <v>AXIS Q1922 19MM 30 FPS</v>
          </cell>
        </row>
        <row r="332">
          <cell r="C332" t="str">
            <v>AXIS Q1922-E 10MM 30 FPS</v>
          </cell>
        </row>
        <row r="333">
          <cell r="C333" t="str">
            <v>AXIS Q1922-E 10MM 30 FPS</v>
          </cell>
        </row>
        <row r="334">
          <cell r="C334" t="str">
            <v>AXIS Q1922-E 19MM 30 FPS</v>
          </cell>
        </row>
        <row r="335">
          <cell r="C335" t="str">
            <v>AXIS Q1922-E 19MM 30 FPS</v>
          </cell>
        </row>
        <row r="336">
          <cell r="C336" t="str">
            <v>AXIS Q1922-E 35MM 30 FPS</v>
          </cell>
        </row>
        <row r="337">
          <cell r="C337" t="str">
            <v>AXIS Q1922-E 35MM 30 FPS</v>
          </cell>
        </row>
        <row r="338">
          <cell r="C338" t="str">
            <v>AXIS Q1922-E 60MM 30 FPS</v>
          </cell>
        </row>
        <row r="339">
          <cell r="C339" t="str">
            <v>AXIS Q1922-E 60MM 30 FPS</v>
          </cell>
        </row>
        <row r="340">
          <cell r="C340" t="str">
            <v>AXIS Q1931-E 13MM 30 FPS</v>
          </cell>
        </row>
        <row r="341">
          <cell r="C341" t="str">
            <v>AXIS Q1931-E 35MM 30 FPS</v>
          </cell>
        </row>
        <row r="342">
          <cell r="C342" t="str">
            <v>AXIS Q1931-E 60MM 30 FPS</v>
          </cell>
        </row>
        <row r="343">
          <cell r="C343" t="str">
            <v>AXIS Q1931-E 7MM 30 FPS</v>
          </cell>
        </row>
        <row r="344">
          <cell r="C344" t="str">
            <v>AXIS Q1931-E PT MOUNT 13MM 30 FPS</v>
          </cell>
        </row>
        <row r="345">
          <cell r="C345" t="str">
            <v>AXIS Q1931-E PT MOUNT 35MM 30 FPS</v>
          </cell>
        </row>
        <row r="346">
          <cell r="C346" t="str">
            <v>AXIS Q1931-E PT MOUNT 60MM 30 FPS</v>
          </cell>
        </row>
        <row r="347">
          <cell r="C347" t="str">
            <v>AXIS Q1931-E PT MOUNT 7MM 30 FPS</v>
          </cell>
        </row>
        <row r="348">
          <cell r="C348" t="str">
            <v>AXIS F44 MAIN UNIT</v>
          </cell>
        </row>
        <row r="349">
          <cell r="C349" t="str">
            <v>AXIS P8513 BLACK (CM DECAL)</v>
          </cell>
        </row>
        <row r="350">
          <cell r="C350" t="str">
            <v>AXIS P8513 BLACK (CM DECAL)</v>
          </cell>
        </row>
        <row r="351">
          <cell r="C351" t="str">
            <v>AXIS P8513 CHROME (CM DECAL)</v>
          </cell>
        </row>
        <row r="352">
          <cell r="C352" t="str">
            <v>AXIS P8513 CHROME (CM DECAL)</v>
          </cell>
        </row>
        <row r="353">
          <cell r="C353" t="str">
            <v>AXIS P8513 WHITE (CM DECAL)</v>
          </cell>
        </row>
        <row r="354">
          <cell r="C354" t="str">
            <v>AXIS P8513 WHITE (CM DECAL)</v>
          </cell>
        </row>
        <row r="355">
          <cell r="C355" t="str">
            <v>AXIS P8514 BLACK (CM DECAL)</v>
          </cell>
        </row>
        <row r="356">
          <cell r="C356" t="str">
            <v>AXIS P8514 BLACK (CM DECAL)</v>
          </cell>
        </row>
        <row r="357">
          <cell r="C357" t="str">
            <v>AXIS P8514 CHROME (CM DECAL)</v>
          </cell>
        </row>
        <row r="358">
          <cell r="C358" t="str">
            <v>AXIS P8514 CHROME (CM DECAL)</v>
          </cell>
        </row>
        <row r="359">
          <cell r="C359" t="str">
            <v>AXIS P8514 WHITE (CM DECAL)</v>
          </cell>
        </row>
        <row r="360">
          <cell r="C360" t="str">
            <v>AXIS P8514 WHITE (CM DECAL)</v>
          </cell>
        </row>
        <row r="361">
          <cell r="C361" t="str">
            <v>AXIS 240</v>
          </cell>
        </row>
        <row r="362">
          <cell r="C362" t="str">
            <v>AXIS 2400</v>
          </cell>
        </row>
        <row r="363">
          <cell r="C363" t="str">
            <v>AXIS 2400+</v>
          </cell>
        </row>
        <row r="364">
          <cell r="C364" t="str">
            <v>AXIS 2401 NTSC</v>
          </cell>
        </row>
        <row r="365">
          <cell r="C365" t="str">
            <v>AXIS 2401+</v>
          </cell>
        </row>
        <row r="366">
          <cell r="C366" t="str">
            <v>AXIS 240Q</v>
          </cell>
        </row>
        <row r="367">
          <cell r="C367" t="str">
            <v>AXIS 241Q</v>
          </cell>
        </row>
        <row r="368">
          <cell r="C368" t="str">
            <v>AXIS 241Q BLADE</v>
          </cell>
        </row>
        <row r="369">
          <cell r="C369" t="str">
            <v>AXIS 241Q BLADE BULK 10PCS</v>
          </cell>
        </row>
        <row r="370">
          <cell r="C370" t="str">
            <v>AXIS 241QA</v>
          </cell>
        </row>
        <row r="371">
          <cell r="C371" t="str">
            <v>AXIS 241S</v>
          </cell>
        </row>
        <row r="372">
          <cell r="C372" t="str">
            <v>AXIS 241S BLADE</v>
          </cell>
        </row>
        <row r="373">
          <cell r="C373" t="str">
            <v>AXIS 241SA</v>
          </cell>
        </row>
        <row r="374">
          <cell r="C374" t="str">
            <v>AXIS 243Q BLADE</v>
          </cell>
        </row>
        <row r="375">
          <cell r="C375" t="str">
            <v>AXIS 243SA</v>
          </cell>
        </row>
        <row r="376">
          <cell r="C376" t="str">
            <v>AXIS 291 1U VIDEO SERVER RACK &lt; GENERIC &gt;</v>
          </cell>
        </row>
        <row r="377">
          <cell r="C377" t="str">
            <v>AXIS 292</v>
          </cell>
        </row>
        <row r="378">
          <cell r="C378" t="str">
            <v>AXIS M7001</v>
          </cell>
        </row>
        <row r="379">
          <cell r="C379" t="str">
            <v>AXIS M7001 BULK 10PCS</v>
          </cell>
        </row>
        <row r="380">
          <cell r="C380" t="str">
            <v>AXIS M7001 Covert Surveillance Kit</v>
          </cell>
        </row>
        <row r="381">
          <cell r="C381" t="str">
            <v>AXIS M7010</v>
          </cell>
        </row>
        <row r="382">
          <cell r="C382" t="str">
            <v>AXIS M7010 SURVEILLANCE KIT</v>
          </cell>
        </row>
        <row r="383">
          <cell r="C383" t="str">
            <v>AXIS M7011 BULK 10PCS</v>
          </cell>
        </row>
        <row r="384">
          <cell r="C384" t="str">
            <v>AXIS M7014 SURVEILLANCE KIT</v>
          </cell>
        </row>
        <row r="385">
          <cell r="C385" t="str">
            <v>AXIS M7016 サーベイランスキット</v>
          </cell>
        </row>
        <row r="386">
          <cell r="C386" t="str">
            <v>AXIS P7210</v>
          </cell>
        </row>
        <row r="387">
          <cell r="C387" t="str">
            <v>AXIS P7210 SURVEILLANCE KIT</v>
          </cell>
        </row>
        <row r="388">
          <cell r="C388" t="str">
            <v>AXIS P7214 SURVEILLANCE KIT</v>
          </cell>
        </row>
        <row r="389">
          <cell r="C389" t="str">
            <v>AXIS P7214 VIDEO ENC BARE BONE</v>
          </cell>
        </row>
        <row r="390">
          <cell r="C390" t="str">
            <v>AXIS P7216 ACS KIT</v>
          </cell>
        </row>
        <row r="391">
          <cell r="C391" t="str">
            <v>AXIS P7701 VIDEO DEC BB BULK 20PCS</v>
          </cell>
        </row>
        <row r="392">
          <cell r="C392" t="str">
            <v>AXIS P7701 VIDEO DECODER BARE BONE</v>
          </cell>
        </row>
        <row r="393">
          <cell r="C393" t="str">
            <v>AXIS P7701 Video Decoder&lt;US&gt;</v>
          </cell>
        </row>
        <row r="394">
          <cell r="C394" t="str">
            <v>AXIS Q7401 VIDEO ENCODER BARE BONE</v>
          </cell>
        </row>
        <row r="395">
          <cell r="C395" t="str">
            <v>AXIS Q7401 VIDEO ENCODER BARE BONE BULK 20PCS</v>
          </cell>
        </row>
        <row r="396">
          <cell r="C396" t="str">
            <v>AXIS Q7406</v>
          </cell>
        </row>
        <row r="397">
          <cell r="C397" t="str">
            <v>AXIS Q7424-R BULK 10PCS</v>
          </cell>
        </row>
        <row r="398">
          <cell r="C398" t="str">
            <v>AXIS Q7424-R VIDEO ENCODER</v>
          </cell>
        </row>
        <row r="399">
          <cell r="C399" t="str">
            <v>AXIS Q7900</v>
          </cell>
        </row>
        <row r="400">
          <cell r="C400" t="str">
            <v>AXIS VIDEO SERVER RACK</v>
          </cell>
        </row>
        <row r="401">
          <cell r="C401" t="str">
            <v>OEM 2400 SONY SNT-V304EUR (SNT-V304//W3 CED)</v>
          </cell>
        </row>
        <row r="402">
          <cell r="C402" t="str">
            <v>OEM 2400 SONY SNT-V304JP (SNT-V304//W3J1)</v>
          </cell>
        </row>
        <row r="403">
          <cell r="C403" t="str">
            <v>OEM 2400 SONY SNT-V304US (SNT-V304//W3 UC2)</v>
          </cell>
        </row>
        <row r="404">
          <cell r="C404" t="str">
            <v>Ace 1 Licence</v>
          </cell>
        </row>
        <row r="405">
          <cell r="C405" t="str">
            <v>ACS 1 YEAR SW UPGRADE</v>
          </cell>
        </row>
        <row r="406">
          <cell r="C406" t="str">
            <v>AXIS Camera Station 1 year support extension eLicense</v>
          </cell>
        </row>
        <row r="407">
          <cell r="C407" t="str">
            <v>AXIS IMAGE ENHANCER 1 CH</v>
          </cell>
        </row>
        <row r="408">
          <cell r="C408" t="str">
            <v>AXIS IMAGE ENHANCER 5 CH</v>
          </cell>
        </row>
        <row r="409">
          <cell r="C409" t="str">
            <v>License Letter MPEG-2 250S</v>
          </cell>
        </row>
        <row r="410">
          <cell r="C410" t="str">
            <v>LICENSE LETTER MPEG-4 DEC 10USER JP</v>
          </cell>
        </row>
        <row r="411">
          <cell r="C411" t="str">
            <v>LICENSE MPEG-2 DECODER 10-USER</v>
          </cell>
        </row>
        <row r="412">
          <cell r="C412" t="str">
            <v>LICENSE MPEG-4 DEC 10-USER</v>
          </cell>
        </row>
        <row r="413">
          <cell r="C413" t="str">
            <v>LICENSE MPEG-4 DEC 50-USER</v>
          </cell>
        </row>
        <row r="414">
          <cell r="C414" t="str">
            <v>LICENSE MPEG-4 DEC/AAC 50-USER</v>
          </cell>
        </row>
        <row r="415">
          <cell r="C415" t="str">
            <v>ACC 216FD DROP CEI SM G</v>
          </cell>
        </row>
        <row r="416">
          <cell r="C416" t="str">
            <v>ACC 216FD DROP CEIL MT</v>
          </cell>
        </row>
        <row r="417">
          <cell r="C417" t="str">
            <v>ACC 225FD DROP CEILING MOUNT</v>
          </cell>
        </row>
        <row r="418">
          <cell r="C418" t="str">
            <v>ACC CABLE GLAND KIT 225FD</v>
          </cell>
        </row>
        <row r="419">
          <cell r="C419" t="str">
            <v>ACC CONN BNC TO RCA ADAP 4-PACK</v>
          </cell>
        </row>
        <row r="420">
          <cell r="C420" t="str">
            <v>ACC CORNER MOUNT AXIS 215PTZ-E</v>
          </cell>
        </row>
        <row r="421">
          <cell r="C421" t="str">
            <v>ACC DESSICANT BAG 100 pcs</v>
          </cell>
        </row>
        <row r="422">
          <cell r="C422" t="str">
            <v>ACC DOME 225FD GLASS CLEAR</v>
          </cell>
        </row>
        <row r="423">
          <cell r="C423" t="str">
            <v>ACC DOME 225FD GLASS SMOKED</v>
          </cell>
        </row>
        <row r="424">
          <cell r="C424" t="str">
            <v>ACC DOME 23XD+ CLEAR COVER</v>
          </cell>
        </row>
        <row r="425">
          <cell r="C425" t="str">
            <v>ACC DOME 23XD+ SMOKED COVER</v>
          </cell>
        </row>
        <row r="426">
          <cell r="C426" t="str">
            <v>ACC DOME UPGR KIT 233D CL/SM</v>
          </cell>
        </row>
        <row r="427">
          <cell r="C427" t="str">
            <v>ACC EXTENSION CABLE PS-K 3M</v>
          </cell>
        </row>
        <row r="428">
          <cell r="C428" t="str">
            <v>ACC LENS 4MM F=1.2 CS MOUNT</v>
          </cell>
        </row>
        <row r="429">
          <cell r="C429" t="str">
            <v>ACC LENS C VARIF 10-40MM DC D/N</v>
          </cell>
        </row>
        <row r="430">
          <cell r="C430" t="str">
            <v>ACC LENS CS 9-20MM F=1.6 P-IRIS 5MP</v>
          </cell>
        </row>
        <row r="431">
          <cell r="C431" t="str">
            <v>ACC LENS CS MEGAPIXEL 1.7MM DC-IRIS</v>
          </cell>
        </row>
        <row r="432">
          <cell r="C432" t="str">
            <v>ACC LENS CS VARIF 5-50MM DC-IR</v>
          </cell>
        </row>
        <row r="433">
          <cell r="C433" t="str">
            <v>ACC MAINS ADAP PS-P T-C</v>
          </cell>
        </row>
        <row r="434">
          <cell r="C434" t="str">
            <v>ACC MAINS ADAPTOR PS-H 10PCS</v>
          </cell>
        </row>
        <row r="435">
          <cell r="C435" t="str">
            <v>ACC MAINS ADAPTOR PS-K 10PCS</v>
          </cell>
        </row>
        <row r="436">
          <cell r="C436" t="str">
            <v>ACC MAINS ADAPTOR PS-T 10PCS</v>
          </cell>
        </row>
        <row r="437">
          <cell r="C437" t="str">
            <v>ACC MOUNT CLAMP FOR 207</v>
          </cell>
        </row>
        <row r="438">
          <cell r="C438" t="str">
            <v>ACC POLE MOUNT AXIS 215PTZ-E</v>
          </cell>
        </row>
        <row r="439">
          <cell r="C439" t="str">
            <v>ACC SCREW KIT 216FD</v>
          </cell>
        </row>
        <row r="440">
          <cell r="C440" t="str">
            <v>ACC SCREW KIT 225FD</v>
          </cell>
        </row>
        <row r="441">
          <cell r="C441" t="str">
            <v>ACC Smoked and clear dome kit for AXIS 215 PTZ</v>
          </cell>
        </row>
        <row r="442">
          <cell r="C442" t="str">
            <v>ACC TERMINAL CONN 4P 3.81MM EUR</v>
          </cell>
        </row>
        <row r="443">
          <cell r="C443" t="str">
            <v>ACC TOP CLEAR ASS 216FD BLACK 10PCS</v>
          </cell>
        </row>
        <row r="444">
          <cell r="C444" t="str">
            <v>AL MOUNT BRACKET 212 PTZ</v>
          </cell>
        </row>
        <row r="445">
          <cell r="C445" t="str">
            <v>AXIS 213CM</v>
          </cell>
        </row>
        <row r="446">
          <cell r="C446" t="str">
            <v xml:space="preserve">AXIS 216FD PENDANT KIT WHITE </v>
          </cell>
        </row>
        <row r="447">
          <cell r="C447" t="str">
            <v>AXIS 216FD PENDANT KIT WHITE 1,5"NPT</v>
          </cell>
        </row>
        <row r="448">
          <cell r="C448" t="str">
            <v>AXIS 216FD/P3301 PENDANT BLK</v>
          </cell>
        </row>
        <row r="449">
          <cell r="C449" t="str">
            <v>AXIS 216FD/P3301 PENDANT BLK 1,5NPT</v>
          </cell>
        </row>
        <row r="450">
          <cell r="C450" t="str">
            <v>AXIS 2191</v>
          </cell>
        </row>
        <row r="451">
          <cell r="C451" t="str">
            <v>AXIS 2490</v>
          </cell>
        </row>
        <row r="452">
          <cell r="C452" t="str">
            <v>AXIS 262</v>
          </cell>
        </row>
        <row r="453">
          <cell r="C453" t="str">
            <v>AXIS 262+</v>
          </cell>
        </row>
        <row r="454">
          <cell r="C454" t="str">
            <v>AXIS 295</v>
          </cell>
        </row>
        <row r="455">
          <cell r="C455" t="str">
            <v>AXIS MULTICABLE B I/O AUDIO PWR 2.5M</v>
          </cell>
        </row>
        <row r="456">
          <cell r="C456" t="str">
            <v>AXIS P8221 Network I/O Audio Module&lt;US&gt;</v>
          </cell>
        </row>
        <row r="457">
          <cell r="C457" t="str">
            <v>AXIS P8514 DEMO CASE</v>
          </cell>
        </row>
        <row r="458">
          <cell r="C458" t="str">
            <v>AXIS P851X WALLBRACKET KIT BLACK</v>
          </cell>
        </row>
        <row r="459">
          <cell r="C459" t="str">
            <v>AXIS P851X WALLBRACKET KIT WHITE</v>
          </cell>
        </row>
        <row r="460">
          <cell r="C460" t="str">
            <v>AXIS POE MIDSPAN 16-PORT</v>
          </cell>
        </row>
        <row r="461">
          <cell r="C461" t="str">
            <v>AXIS POE MIDSPAN 8-PORT</v>
          </cell>
        </row>
        <row r="462">
          <cell r="C462" t="str">
            <v>AXIS Q1921/Q1922 LENS DEMO CASE</v>
          </cell>
        </row>
        <row r="463">
          <cell r="C463" t="str">
            <v>AXIS Q1921/Q1922 LENS DEMO CASE</v>
          </cell>
        </row>
        <row r="464">
          <cell r="C464" t="str">
            <v>AXIS Q603X-E HD DOME KIT</v>
          </cell>
        </row>
        <row r="465">
          <cell r="C465" t="str">
            <v>AXIS SURVEILLANCE microSDXC Card 64GB</v>
          </cell>
        </row>
        <row r="466">
          <cell r="C466" t="str">
            <v>AXIS SURVEILLANCE microSDXC Card 64GB 10P</v>
          </cell>
        </row>
        <row r="467">
          <cell r="C467" t="str">
            <v>AXIS T8121</v>
          </cell>
        </row>
        <row r="468">
          <cell r="C468" t="str">
            <v>AXIS T8122 DC 30W MIDSPAN</v>
          </cell>
        </row>
        <row r="469">
          <cell r="C469" t="str">
            <v>AXIS T8123 30W MIDSPAN ANGLE</v>
          </cell>
        </row>
        <row r="470">
          <cell r="C470" t="str">
            <v>AXIS T8123 30W MIDSPAN ANGLE</v>
          </cell>
        </row>
        <row r="471">
          <cell r="C471" t="str">
            <v>AXIS T8123 High PoE Midspan 1-Port</v>
          </cell>
        </row>
        <row r="472">
          <cell r="C472" t="str">
            <v>AXIS T8123-E OUTDOOR MIDSPAN 30W</v>
          </cell>
        </row>
        <row r="473">
          <cell r="C473" t="str">
            <v>AXIS T8124 60W MIDSPAN ANGLE</v>
          </cell>
        </row>
        <row r="474">
          <cell r="C474" t="str">
            <v>AXIS T8124 60W MIDSPAN ANGLE</v>
          </cell>
        </row>
        <row r="475">
          <cell r="C475" t="str">
            <v>AXIS T8124-E OUTDOOR MIDSPAN 60W</v>
          </cell>
        </row>
        <row r="476">
          <cell r="C476" t="str">
            <v>AXIS T8126</v>
          </cell>
        </row>
        <row r="477">
          <cell r="C477" t="str">
            <v>AXIS T8128 HIGH POE SPLITTER 24V</v>
          </cell>
        </row>
        <row r="478">
          <cell r="C478" t="str">
            <v>AXIS T8412 Installation Display</v>
          </cell>
        </row>
        <row r="479">
          <cell r="C479" t="str">
            <v>AXIS T8412 Installation Display&lt;US&gt;</v>
          </cell>
        </row>
        <row r="480">
          <cell r="C480" t="str">
            <v>AXIS T8412/T8414 CARRYING CASE</v>
          </cell>
        </row>
        <row r="481">
          <cell r="C481" t="str">
            <v>AXIS T8414 INSTALLATION DISPLAY</v>
          </cell>
        </row>
        <row r="482">
          <cell r="C482" t="str">
            <v>AXIS T8414 POWER EXTENSION KIT</v>
          </cell>
        </row>
        <row r="483">
          <cell r="C483" t="str">
            <v>AXIS T90A01 IR-LED 50 DEG POE</v>
          </cell>
        </row>
        <row r="484">
          <cell r="C484" t="str">
            <v>AXIS T91A51 CEILING MOUNT</v>
          </cell>
        </row>
        <row r="485">
          <cell r="C485" t="str">
            <v>AXIS T91A52 EXTENSION PIPE 100 CM</v>
          </cell>
        </row>
        <row r="486">
          <cell r="C486" t="str">
            <v>AXIS T91A52 EXTENSION PIPE 30 CM</v>
          </cell>
        </row>
        <row r="487">
          <cell r="C487" t="str">
            <v>AXIS T91A61 BRACKET WALL</v>
          </cell>
        </row>
        <row r="488">
          <cell r="C488" t="str">
            <v>AXIS T91A62 BRACKET PARAPET</v>
          </cell>
        </row>
        <row r="489">
          <cell r="C489" t="str">
            <v>AXIS T91A63 BRACKET CEILING</v>
          </cell>
        </row>
        <row r="490">
          <cell r="C490" t="str">
            <v>AXIS T92A20 HOUSING</v>
          </cell>
        </row>
        <row r="491">
          <cell r="C491" t="str">
            <v>AXIS T92E23 THERMAL CAMERA HOUSING</v>
          </cell>
        </row>
        <row r="492">
          <cell r="C492" t="str">
            <v>AXIS T92E23 THERMAL CAMERA HOUSING</v>
          </cell>
        </row>
        <row r="493">
          <cell r="C493" t="str">
            <v>AXIS T92E24 THERMAL CAMERA HOUSING</v>
          </cell>
        </row>
        <row r="494">
          <cell r="C494" t="str">
            <v>AXIS T92E24 THERMAL CAMERA HOUSING</v>
          </cell>
        </row>
        <row r="495">
          <cell r="C495" t="str">
            <v>AXIS T95A61 Wall Bracket</v>
          </cell>
        </row>
        <row r="496">
          <cell r="C496" t="str">
            <v>AXIS T95A62 Ceiling Bracket</v>
          </cell>
        </row>
        <row r="497">
          <cell r="C497" t="str">
            <v>AXIS T95A63 Extension Bracket</v>
          </cell>
        </row>
        <row r="498">
          <cell r="C498" t="str">
            <v>AXIS T95A66 Rotation Bracket</v>
          </cell>
        </row>
        <row r="499">
          <cell r="C499" t="str">
            <v>AXIS T97A10 ENCLOSURE</v>
          </cell>
        </row>
        <row r="500">
          <cell r="C500" t="str">
            <v>BRACKET DOWN 212PTZ-V</v>
          </cell>
        </row>
        <row r="501">
          <cell r="C501" t="str">
            <v>CONNECTOR M12 FEM-FEM ADAPTER 100PCS</v>
          </cell>
        </row>
        <row r="502">
          <cell r="C502" t="str">
            <v>DOME SM INCL WITH Q60xx CAMERAS</v>
          </cell>
        </row>
        <row r="503">
          <cell r="C503" t="str">
            <v>DOME SM INCL WITH Q60xx CAMERAS</v>
          </cell>
        </row>
        <row r="504">
          <cell r="C504" t="str">
            <v>DROP CEILING AXIS 216FD/P3301 SM</v>
          </cell>
        </row>
        <row r="505">
          <cell r="C505" t="str">
            <v>Evetar Fixed Iris Megapixel Lens 16 mm</v>
          </cell>
        </row>
        <row r="506">
          <cell r="C506" t="str">
            <v>FRONT KIT T92E23</v>
          </cell>
        </row>
        <row r="507">
          <cell r="C507" t="str">
            <v>HOUSING CLEAR COVER A-RCP7C</v>
          </cell>
        </row>
        <row r="508">
          <cell r="C508" t="str">
            <v>HOUSING SMOKED COVER A-RCP7T</v>
          </cell>
        </row>
        <row r="509">
          <cell r="C509" t="str">
            <v>INSTALLATION KIT AXIS P55XX/T95A</v>
          </cell>
        </row>
        <row r="510">
          <cell r="C510" t="str">
            <v>IR-10MAX</v>
          </cell>
        </row>
        <row r="511">
          <cell r="C511" t="str">
            <v>IR30-3NAX</v>
          </cell>
        </row>
        <row r="512">
          <cell r="C512" t="str">
            <v>IR30-6NAX</v>
          </cell>
        </row>
        <row r="513">
          <cell r="C513" t="str">
            <v>IR50-3NAX</v>
          </cell>
        </row>
        <row r="514">
          <cell r="C514" t="str">
            <v>IR50-6NAX</v>
          </cell>
        </row>
        <row r="515">
          <cell r="C515" t="str">
            <v>LENS 4-10MM VZ410-S</v>
          </cell>
        </row>
        <row r="516">
          <cell r="C516" t="str">
            <v>LENS CONVERTER 0.5X FOR Q1755</v>
          </cell>
        </row>
        <row r="517">
          <cell r="C517" t="str">
            <v>MAINS ADAP PS-K TERM-CONN 10PCS</v>
          </cell>
        </row>
        <row r="518">
          <cell r="C518" t="str">
            <v>MOUNT BRACKET M311X 10 PCS</v>
          </cell>
        </row>
        <row r="519">
          <cell r="C519" t="str">
            <v>PL MOUNT BRACKET 212 PTZ</v>
          </cell>
        </row>
        <row r="520">
          <cell r="C520" t="str">
            <v>POWER SUPPLY AXIS T8412</v>
          </cell>
        </row>
        <row r="521">
          <cell r="C521" t="str">
            <v>SPR 5 PORT GB ETHERNET SWITCH KIT</v>
          </cell>
        </row>
        <row r="522">
          <cell r="C522" t="str">
            <v>SPR AXIS P553X DOME KIT</v>
          </cell>
        </row>
        <row r="523">
          <cell r="C523" t="str">
            <v>SPR AXIS Q6032-E DOME KIT</v>
          </cell>
        </row>
        <row r="524">
          <cell r="C524" t="str">
            <v xml:space="preserve">SPR AXIS Q603X-E SMOKED DOME B </v>
          </cell>
        </row>
        <row r="525">
          <cell r="C525" t="str">
            <v>SPR FAN CASSETTE AXIS Q7900</v>
          </cell>
        </row>
        <row r="526">
          <cell r="C526" t="str">
            <v>SPR LENS 3-8MM M13VG308 AXIS 211M</v>
          </cell>
        </row>
        <row r="527">
          <cell r="C527" t="str">
            <v>SPR LENS CS 3.5-10MM F=1.6 P-IRIS MP</v>
          </cell>
        </row>
        <row r="528">
          <cell r="C528" t="str">
            <v>SPR T8124 POE MDSPN 1P &lt; JP &gt;</v>
          </cell>
        </row>
        <row r="529">
          <cell r="C529" t="str">
            <v>TA-LENS LWIR 10MM</v>
          </cell>
        </row>
        <row r="530">
          <cell r="C530" t="str">
            <v>TA-LENS LWIR 10MM</v>
          </cell>
        </row>
        <row r="531">
          <cell r="C531" t="str">
            <v>TA-LENS LWIR 19MM</v>
          </cell>
        </row>
        <row r="532">
          <cell r="C532" t="str">
            <v>TA-LENS LWIR 19MM</v>
          </cell>
        </row>
        <row r="533">
          <cell r="C533" t="str">
            <v>TA-LENS LWIR 35MM</v>
          </cell>
        </row>
        <row r="534">
          <cell r="C534" t="str">
            <v>TA-LENS LWIR 35MM</v>
          </cell>
        </row>
        <row r="535">
          <cell r="C535" t="str">
            <v>TA-LENS LWIR 60MM</v>
          </cell>
        </row>
        <row r="536">
          <cell r="C536" t="str">
            <v>TA-LENS LWIR 60MM</v>
          </cell>
        </row>
        <row r="537">
          <cell r="C537" t="str">
            <v>TA-LENS LWIR VGA 19MM</v>
          </cell>
        </row>
        <row r="538">
          <cell r="C538" t="str">
            <v>TA-LENS LWIR VGA 19MM</v>
          </cell>
        </row>
        <row r="539">
          <cell r="C539" t="str">
            <v>TOP COVER 209FD-R 10PCS</v>
          </cell>
        </row>
        <row r="540">
          <cell r="C540" t="str">
            <v>TOP COVER AXIS M311X-VE</v>
          </cell>
        </row>
        <row r="541">
          <cell r="C541" t="str">
            <v>VT DOME HOUSE CORNER MOUNT DCWGH</v>
          </cell>
        </row>
        <row r="542">
          <cell r="C542" t="str">
            <v>VT DOME HOUSE PARAPET MOUNT DBH05</v>
          </cell>
        </row>
        <row r="543">
          <cell r="C543" t="str">
            <v>VT DOME HOUSE POLE ADAPTER DPTCH</v>
          </cell>
        </row>
        <row r="544">
          <cell r="C544" t="str">
            <v>VT SMOKED BUBBLE OPLEX24F</v>
          </cell>
        </row>
        <row r="545">
          <cell r="C545" t="str">
            <v>VT TRANS BUBBLE OPLEX24T</v>
          </cell>
        </row>
        <row r="546">
          <cell r="C546" t="str">
            <v>ACH13H1B1AX</v>
          </cell>
        </row>
        <row r="547">
          <cell r="C547" t="str">
            <v>ACH13SETAX</v>
          </cell>
        </row>
        <row r="548">
          <cell r="C548" t="str">
            <v>ACHYAX</v>
          </cell>
        </row>
        <row r="549">
          <cell r="C549" t="str">
            <v>A-CM3AX</v>
          </cell>
        </row>
        <row r="550">
          <cell r="C550" t="str">
            <v>APM-3AX</v>
          </cell>
        </row>
        <row r="551">
          <cell r="C551" t="str">
            <v>APM-3SAX</v>
          </cell>
        </row>
        <row r="552">
          <cell r="C552" t="str">
            <v>FDP5CAXA</v>
          </cell>
        </row>
        <row r="553">
          <cell r="C553" t="str">
            <v>FDP5CAXB</v>
          </cell>
        </row>
        <row r="554">
          <cell r="C554" t="str">
            <v>FDP5CAXC</v>
          </cell>
        </row>
        <row r="555">
          <cell r="C555" t="str">
            <v>FDP5TAXA</v>
          </cell>
        </row>
        <row r="556">
          <cell r="C556" t="str">
            <v>FDP5TAXB</v>
          </cell>
        </row>
        <row r="557">
          <cell r="C557" t="str">
            <v>FDP5TAXC</v>
          </cell>
        </row>
        <row r="558">
          <cell r="C558" t="str">
            <v>FDP9CAXA</v>
          </cell>
        </row>
        <row r="559">
          <cell r="C559" t="str">
            <v>FDP9CAXA+</v>
          </cell>
        </row>
        <row r="560">
          <cell r="C560" t="str">
            <v>FDP9CAXB</v>
          </cell>
        </row>
        <row r="561">
          <cell r="C561" t="str">
            <v>FDP9CAXB+</v>
          </cell>
        </row>
        <row r="562">
          <cell r="C562" t="str">
            <v>FDP9CAXC</v>
          </cell>
        </row>
        <row r="563">
          <cell r="C563" t="str">
            <v>FDP9CAXC+</v>
          </cell>
        </row>
        <row r="564">
          <cell r="C564" t="str">
            <v>FDP9TAXA</v>
          </cell>
        </row>
        <row r="565">
          <cell r="C565" t="str">
            <v>FDP9TAXA+</v>
          </cell>
        </row>
        <row r="566">
          <cell r="C566" t="str">
            <v>FDP9TAXB</v>
          </cell>
        </row>
        <row r="567">
          <cell r="C567" t="str">
            <v>FDP9TAXB+</v>
          </cell>
        </row>
        <row r="568">
          <cell r="C568" t="str">
            <v>FDP9TAXC</v>
          </cell>
        </row>
        <row r="569">
          <cell r="C569" t="str">
            <v>FDP9TAXC+</v>
          </cell>
        </row>
        <row r="570">
          <cell r="C570" t="str">
            <v>FDW5CAX</v>
          </cell>
        </row>
        <row r="571">
          <cell r="C571" t="str">
            <v>FDW5TAX</v>
          </cell>
        </row>
        <row r="572">
          <cell r="C572" t="str">
            <v>FDW9CAX</v>
          </cell>
        </row>
        <row r="573">
          <cell r="C573" t="str">
            <v>FDW9CAX+</v>
          </cell>
        </row>
        <row r="574">
          <cell r="C574" t="str">
            <v>FDW9CAXM</v>
          </cell>
        </row>
        <row r="575">
          <cell r="C575" t="str">
            <v>FDW9TAX</v>
          </cell>
        </row>
        <row r="576">
          <cell r="C576" t="str">
            <v>FDW9TAX+</v>
          </cell>
        </row>
        <row r="577">
          <cell r="C577" t="str">
            <v>FDW9TAXM</v>
          </cell>
        </row>
        <row r="578">
          <cell r="C578" t="str">
            <v>MR5CAX</v>
          </cell>
        </row>
        <row r="579">
          <cell r="C579" t="str">
            <v>MR5TAX</v>
          </cell>
        </row>
        <row r="580">
          <cell r="C580" t="str">
            <v>MR7CAX</v>
          </cell>
        </row>
        <row r="581">
          <cell r="C581" t="str">
            <v>MR7TAX</v>
          </cell>
        </row>
        <row r="582">
          <cell r="C582" t="str">
            <v>ODP5C1SAXA</v>
          </cell>
        </row>
        <row r="583">
          <cell r="C583" t="str">
            <v>ODP5C1SAXB</v>
          </cell>
        </row>
        <row r="584">
          <cell r="C584" t="str">
            <v>ODP5C1SAXC</v>
          </cell>
        </row>
        <row r="585">
          <cell r="C585" t="str">
            <v>ODP5T1SAXA</v>
          </cell>
        </row>
        <row r="586">
          <cell r="C586" t="str">
            <v>ODP5T1SAXB</v>
          </cell>
        </row>
        <row r="587">
          <cell r="C587" t="str">
            <v>ODP5T1SAXC</v>
          </cell>
        </row>
        <row r="588">
          <cell r="C588" t="str">
            <v>ODP7C1AX</v>
          </cell>
        </row>
        <row r="589">
          <cell r="C589" t="str">
            <v>ODP7C1SAXA</v>
          </cell>
        </row>
        <row r="590">
          <cell r="C590" t="str">
            <v>ODP7C1SAXB</v>
          </cell>
        </row>
        <row r="591">
          <cell r="C591" t="str">
            <v>ODP7C1SAXC</v>
          </cell>
        </row>
        <row r="592">
          <cell r="C592" t="str">
            <v>ODP7C2AX+</v>
          </cell>
        </row>
        <row r="593">
          <cell r="C593" t="str">
            <v>ODP7C2SAXA+</v>
          </cell>
        </row>
        <row r="594">
          <cell r="C594" t="str">
            <v>ODP7C2SAXB+</v>
          </cell>
        </row>
        <row r="595">
          <cell r="C595" t="str">
            <v>ODP7C2SAXC+</v>
          </cell>
        </row>
        <row r="596">
          <cell r="C596" t="str">
            <v>ODP7T1AX</v>
          </cell>
        </row>
        <row r="597">
          <cell r="C597" t="str">
            <v>ODP7T1SAXA</v>
          </cell>
        </row>
        <row r="598">
          <cell r="C598" t="str">
            <v>ODP7T1SAXB</v>
          </cell>
        </row>
        <row r="599">
          <cell r="C599" t="str">
            <v>ODP7T1SAXC</v>
          </cell>
        </row>
        <row r="600">
          <cell r="C600" t="str">
            <v>ODP7T2AX+</v>
          </cell>
        </row>
        <row r="601">
          <cell r="C601" t="str">
            <v>ODP7T2SAXA+</v>
          </cell>
        </row>
        <row r="602">
          <cell r="C602" t="str">
            <v>ODP7T2SAXB+</v>
          </cell>
        </row>
        <row r="603">
          <cell r="C603" t="str">
            <v>ODP7T2SAXC+</v>
          </cell>
        </row>
        <row r="604">
          <cell r="C604" t="str">
            <v>ODW5C1SAX</v>
          </cell>
        </row>
        <row r="605">
          <cell r="C605" t="str">
            <v>ODW5T1SAX</v>
          </cell>
        </row>
        <row r="606">
          <cell r="C606" t="str">
            <v>ODW7C1AX</v>
          </cell>
        </row>
        <row r="607">
          <cell r="C607" t="str">
            <v>ODW7C1SAX</v>
          </cell>
        </row>
        <row r="608">
          <cell r="C608" t="str">
            <v>ODW7C2AX+</v>
          </cell>
        </row>
        <row r="609">
          <cell r="C609" t="str">
            <v>ODW7C2SAX+</v>
          </cell>
        </row>
        <row r="610">
          <cell r="C610" t="str">
            <v>ODW7T1AX</v>
          </cell>
        </row>
        <row r="611">
          <cell r="C611" t="str">
            <v>ODW7T1SAX</v>
          </cell>
        </row>
        <row r="612">
          <cell r="C612" t="str">
            <v>ODW7T2AX+</v>
          </cell>
        </row>
        <row r="613">
          <cell r="C613" t="str">
            <v>ODW7T2SAX+</v>
          </cell>
        </row>
        <row r="614">
          <cell r="C614" t="str">
            <v>SMOKE COVER of FD5</v>
          </cell>
        </row>
        <row r="615">
          <cell r="C615" t="str">
            <v>Videotec Dome House Ceiling Mount DBH03</v>
          </cell>
        </row>
        <row r="616">
          <cell r="C616" t="str">
            <v>Videotec Dome House Wall Mount DBH04</v>
          </cell>
        </row>
        <row r="617">
          <cell r="C617" t="str">
            <v>VT CEILING BRACKET BALL JOINT WCM3A</v>
          </cell>
        </row>
        <row r="618">
          <cell r="C618" t="str">
            <v>VT COLUMN MOUNT BALL JOINT WFWCA</v>
          </cell>
        </row>
        <row r="619">
          <cell r="C619" t="str">
            <v>VT CORNER MOUNT WCWA</v>
          </cell>
        </row>
        <row r="620">
          <cell r="C620" t="str">
            <v>VT POLE MOUNT ADAPTER WSFPA</v>
          </cell>
        </row>
        <row r="621">
          <cell r="C621" t="str">
            <v>VT WALL BRACKET ADAPTER PLATE WCPA</v>
          </cell>
        </row>
        <row r="622">
          <cell r="C622" t="str">
            <v>VT WALLBRACKET WBOVA1 T92E</v>
          </cell>
        </row>
        <row r="623">
          <cell r="C623" t="str">
            <v xml:space="preserve">ACC ALLEN-KEY M3 TAMP PROOF </v>
          </cell>
        </row>
        <row r="624">
          <cell r="C624" t="str">
            <v>ACC LENS CS VARIF 3.5-8MM DC-IR US</v>
          </cell>
        </row>
        <row r="625">
          <cell r="C625" t="str">
            <v>ACC PS-RACK</v>
          </cell>
        </row>
        <row r="626">
          <cell r="C626" t="str">
            <v>ACC STAND CAMERA METAL</v>
          </cell>
        </row>
        <row r="627">
          <cell r="C627" t="str">
            <v>ACC STAND CAMERA METAL EUR</v>
          </cell>
        </row>
        <row r="628">
          <cell r="C628" t="str">
            <v>ACC STAND CAMERA PLASTIC</v>
          </cell>
        </row>
        <row r="629">
          <cell r="C629" t="str">
            <v>ACC STAND PLASTIC 210/211</v>
          </cell>
        </row>
        <row r="630">
          <cell r="C630" t="str">
            <v>ASS MOUNT BRACKET KIT 205 E1</v>
          </cell>
        </row>
        <row r="631">
          <cell r="C631" t="str">
            <v>ASS MOUNT FOOT KIT 207 E1</v>
          </cell>
        </row>
        <row r="632">
          <cell r="C632" t="str">
            <v xml:space="preserve">AXIS 231D/232D 110V Mains adaptor </v>
          </cell>
        </row>
        <row r="633">
          <cell r="C633" t="str">
            <v>AXIS POE MIDSPAN 1-PORT &lt;JP&gt;</v>
          </cell>
        </row>
        <row r="634">
          <cell r="C634" t="str">
            <v>AXIS T91A21 STAND BLACK</v>
          </cell>
        </row>
        <row r="635">
          <cell r="C635" t="str">
            <v>AXIS T91A21 STAND WHITE</v>
          </cell>
        </row>
        <row r="636">
          <cell r="C636" t="str">
            <v>AXIS T92E20 OUTDOOR HOUSING</v>
          </cell>
        </row>
        <row r="637">
          <cell r="C637" t="str">
            <v>CABLE SEALING IP65 FOR Q8108-R</v>
          </cell>
        </row>
        <row r="638">
          <cell r="C638" t="str">
            <v>Cover Camera M7001</v>
          </cell>
        </row>
        <row r="639">
          <cell r="C639" t="str">
            <v>EXTENSION CABLE</v>
          </cell>
        </row>
        <row r="640">
          <cell r="C640" t="str">
            <v>Keyboard</v>
          </cell>
        </row>
        <row r="641">
          <cell r="C641" t="str">
            <v>MAINS ADAPTOR 213</v>
          </cell>
        </row>
        <row r="642">
          <cell r="C642" t="str">
            <v>MAINS ADAPTOR 214</v>
          </cell>
        </row>
        <row r="643">
          <cell r="C643" t="str">
            <v>MAINS ADAPTOR 214</v>
          </cell>
        </row>
        <row r="644">
          <cell r="C644" t="str">
            <v>MAINS ADAPTOR PS-D EUR NORDIC NOCD</v>
          </cell>
        </row>
        <row r="645">
          <cell r="C645" t="str">
            <v>MAINS ADAPTOR PS-D JP NORDIC NOCD</v>
          </cell>
        </row>
        <row r="646">
          <cell r="C646" t="str">
            <v>MAINS ADAPTOR PS-D US NORDIC NOCD</v>
          </cell>
        </row>
      </sheetData>
      <sheetData sheetId="8">
        <row r="1">
          <cell r="A1">
            <v>1</v>
          </cell>
          <cell r="B1">
            <v>2</v>
          </cell>
        </row>
        <row r="2">
          <cell r="A2" t="str">
            <v>DIS</v>
          </cell>
        </row>
        <row r="3">
          <cell r="A3" t="str">
            <v>パート番号</v>
          </cell>
          <cell r="B3" t="str">
            <v>製品名</v>
          </cell>
        </row>
        <row r="5">
          <cell r="A5" t="str">
            <v>0769-001</v>
          </cell>
          <cell r="B5" t="str">
            <v>AXIS P5514 PTZドームネットワークカメラ</v>
          </cell>
        </row>
        <row r="6">
          <cell r="A6" t="str">
            <v>0664-001</v>
          </cell>
          <cell r="B6" t="str">
            <v>AXIS Q3709-PVE 固定ドームネットワークカメラ</v>
          </cell>
        </row>
        <row r="7">
          <cell r="A7" t="str">
            <v>0781-005</v>
          </cell>
          <cell r="B7" t="str">
            <v>AXIS Q6000-E Solo PTZネットワークカメラ</v>
          </cell>
        </row>
        <row r="8">
          <cell r="A8" t="str">
            <v>0778-001</v>
          </cell>
          <cell r="B8" t="str">
            <v>AXIS F34 メインユニット</v>
          </cell>
        </row>
        <row r="10">
          <cell r="A10" t="str">
            <v>0804-001</v>
          </cell>
          <cell r="B10" t="str">
            <v>AXIS M3045-V 固定ドームネットワークカメラ</v>
          </cell>
        </row>
        <row r="11">
          <cell r="A11" t="str">
            <v>0806-001</v>
          </cell>
          <cell r="B11" t="str">
            <v>AXIS M3046-V 固定ドームネットワークカメラ</v>
          </cell>
        </row>
        <row r="12">
          <cell r="A12" t="str">
            <v>5026-461</v>
          </cell>
          <cell r="B12" t="str">
            <v>AXIS T8646 同軸変換ブレード</v>
          </cell>
        </row>
        <row r="13">
          <cell r="A13" t="str">
            <v>5026-471</v>
          </cell>
          <cell r="B13" t="str">
            <v>AXIS T8646 同軸変換ブレード キット</v>
          </cell>
        </row>
        <row r="14">
          <cell r="A14" t="str">
            <v xml:space="preserve">0802-001 </v>
          </cell>
          <cell r="B14" t="str">
            <v>AXIS M3044-V 固定ドームネットワークカメラ</v>
          </cell>
        </row>
        <row r="15">
          <cell r="A15" t="str">
            <v>0896-001</v>
          </cell>
          <cell r="B15" t="str">
            <v>AXIS P1244 組込み型ネットワークカメラ</v>
          </cell>
        </row>
        <row r="24">
          <cell r="A24" t="str">
            <v>0786-001</v>
          </cell>
          <cell r="B24" t="str">
            <v>AXIS Q1941-E 7MM サーマルネットワークカメラ</v>
          </cell>
        </row>
        <row r="25">
          <cell r="A25" t="str">
            <v>0787-001</v>
          </cell>
          <cell r="B25" t="str">
            <v>AXIS Q1941-E 13MM サーマルネットワークカメラ</v>
          </cell>
        </row>
        <row r="26">
          <cell r="A26" t="str">
            <v>0877-001</v>
          </cell>
          <cell r="B26" t="str">
            <v>AXIS Q1941-E 19MM サーマルネットワークカメラ</v>
          </cell>
        </row>
        <row r="27">
          <cell r="A27" t="str">
            <v>0788-001</v>
          </cell>
          <cell r="B27" t="str">
            <v>AXIS Q1941-E 35MM サーマルネットワークカメラ</v>
          </cell>
        </row>
        <row r="28">
          <cell r="A28" t="str">
            <v>0789-001</v>
          </cell>
          <cell r="B28" t="str">
            <v>AXIS Q1941-E 60MM  サーマルネットワークカメラ</v>
          </cell>
        </row>
        <row r="29">
          <cell r="A29" t="str">
            <v>0771-001</v>
          </cell>
          <cell r="B29" t="str">
            <v>AXIS P5514-E PTZドームネットワークカメラ</v>
          </cell>
        </row>
        <row r="30">
          <cell r="A30" t="str">
            <v>0770-001</v>
          </cell>
          <cell r="B30" t="str">
            <v>AXIS P5515 PTZドームネットワークカメラ</v>
          </cell>
        </row>
        <row r="31">
          <cell r="A31" t="str">
            <v>0772-001</v>
          </cell>
          <cell r="B31" t="str">
            <v>AXIS P5515-E PTZドームネットワークカメラ</v>
          </cell>
        </row>
        <row r="32">
          <cell r="A32" t="str">
            <v>0751-001</v>
          </cell>
          <cell r="B32" t="str">
            <v>AXIS Q1775 固定ネットワークカメラ</v>
          </cell>
        </row>
        <row r="33">
          <cell r="A33" t="str">
            <v>0752-001</v>
          </cell>
          <cell r="B33" t="str">
            <v>AXIS Q1775-E 固定ネットワークカメラ</v>
          </cell>
        </row>
        <row r="34">
          <cell r="A34" t="str">
            <v>0548-001</v>
          </cell>
          <cell r="B34" t="str">
            <v>AXIS M3037-PVE 固定ドームネットワークカメラ</v>
          </cell>
        </row>
        <row r="35">
          <cell r="A35" t="str">
            <v>0765-001</v>
          </cell>
          <cell r="B35" t="str">
            <v>AXIS F1004 センサーユニット</v>
          </cell>
        </row>
        <row r="36">
          <cell r="A36" t="str">
            <v>0798-001</v>
          </cell>
          <cell r="B36" t="str">
            <v>AXIS F4005 センサーユニット</v>
          </cell>
        </row>
        <row r="37">
          <cell r="A37" t="str">
            <v>0775-001</v>
          </cell>
          <cell r="B37" t="str">
            <v>AXIS F4005-E センサーユニット</v>
          </cell>
        </row>
        <row r="38">
          <cell r="A38" t="str">
            <v>0650-005</v>
          </cell>
          <cell r="B38" t="str">
            <v>AXIS Q6114-E PTZ ドームカメラ</v>
          </cell>
        </row>
        <row r="39">
          <cell r="A39" t="str">
            <v>0652-005</v>
          </cell>
          <cell r="B39" t="str">
            <v>AXIS Q6115-E PTZ ドームカメラ</v>
          </cell>
        </row>
        <row r="40">
          <cell r="A40" t="str">
            <v>0759-001</v>
          </cell>
          <cell r="B40" t="str">
            <v>AXIS P3224-LV 固定ドームネットワークカメラ</v>
          </cell>
        </row>
        <row r="41">
          <cell r="A41" t="str">
            <v>0758-001</v>
          </cell>
          <cell r="B41" t="str">
            <v>AXIS P3224-LVE 固定ドームネットワークカメラ</v>
          </cell>
        </row>
        <row r="42">
          <cell r="A42" t="str">
            <v>0761-001</v>
          </cell>
          <cell r="B42" t="str">
            <v>AXIS P3225-LV 固定ドームネットワークカメラ</v>
          </cell>
        </row>
        <row r="43">
          <cell r="A43" t="str">
            <v>0760-001</v>
          </cell>
          <cell r="B43" t="str">
            <v>AXIS P3225-LVE 固定ドームネットワークカメラ</v>
          </cell>
        </row>
        <row r="44">
          <cell r="A44" t="str">
            <v>0764-001</v>
          </cell>
          <cell r="B44" t="str">
            <v>AXIS M7011 ビデオエンコーダ</v>
          </cell>
        </row>
        <row r="45">
          <cell r="A45" t="str">
            <v>0632-005</v>
          </cell>
          <cell r="B45" t="str">
            <v>AXIS V5914 PTZネットワークカメラ</v>
          </cell>
        </row>
        <row r="46">
          <cell r="A46" t="str">
            <v>0634-005</v>
          </cell>
          <cell r="B46" t="str">
            <v>AXIS V5915 PTZネットワークカメラ</v>
          </cell>
        </row>
        <row r="47">
          <cell r="A47" t="str">
            <v>0636-001</v>
          </cell>
          <cell r="B47" t="str">
            <v>AXIS Q6000-E PTZネットワークカメラ</v>
          </cell>
        </row>
        <row r="48">
          <cell r="A48" t="str">
            <v>0645-001</v>
          </cell>
          <cell r="B48" t="str">
            <v>AXIS Q2901-E 9MM サーマルネットワークカメラ</v>
          </cell>
        </row>
        <row r="49">
          <cell r="A49" t="str">
            <v>0647-001</v>
          </cell>
          <cell r="B49" t="str">
            <v>AXIS Q2901-E 19MM サーマルネットワークカメラ</v>
          </cell>
        </row>
        <row r="50">
          <cell r="A50" t="str">
            <v>0646-001</v>
          </cell>
          <cell r="B50" t="str">
            <v>AXIS Q2901-E PT 9MM サーマルネットワークカメラ</v>
          </cell>
        </row>
        <row r="51">
          <cell r="A51" t="str">
            <v>0648-001</v>
          </cell>
          <cell r="B51" t="str">
            <v>AXIS Q2901-E PT 19MM サーマルネットワークカメラ</v>
          </cell>
        </row>
        <row r="52">
          <cell r="A52" t="str">
            <v>0662-001</v>
          </cell>
          <cell r="B52" t="str">
            <v>AXIS P3905-RE 固定ドームネットワークカメラ</v>
          </cell>
        </row>
        <row r="53">
          <cell r="A53" t="str">
            <v>0663-001</v>
          </cell>
          <cell r="B53" t="str">
            <v>AXIS P3905-RE 固定ドームネットワークカメラ M12ネットワークコネクタ</v>
          </cell>
        </row>
        <row r="54">
          <cell r="A54" t="str">
            <v>0690-021</v>
          </cell>
          <cell r="B54" t="str">
            <v>AXIS P1365 固定ネットワークカメラ</v>
          </cell>
        </row>
        <row r="55">
          <cell r="A55" t="str">
            <v>0690-001</v>
          </cell>
          <cell r="B55" t="str">
            <v>AXIS P1365 固定ネットワークカメラ</v>
          </cell>
        </row>
        <row r="56">
          <cell r="A56" t="str">
            <v>0740-001</v>
          </cell>
          <cell r="B56" t="str">
            <v xml:space="preserve">AXIS P1365-E 固定ネットワークカメラ
</v>
          </cell>
        </row>
        <row r="57">
          <cell r="A57" t="str">
            <v>0671-001</v>
          </cell>
          <cell r="B57" t="str">
            <v>AXIS P5624-E PTZドームネットワークカメラ</v>
          </cell>
        </row>
        <row r="58">
          <cell r="A58" t="str">
            <v>0670-001</v>
          </cell>
          <cell r="B58" t="str">
            <v>AXIS P5635-E PTZドームネットワークカメラ</v>
          </cell>
        </row>
        <row r="59">
          <cell r="A59" t="str">
            <v>0767-001</v>
          </cell>
          <cell r="B59" t="str">
            <v>AXIS C3003-E ネットワークホーンスピーカー</v>
          </cell>
        </row>
        <row r="61">
          <cell r="A61" t="str">
            <v>0692-005</v>
          </cell>
          <cell r="B61" t="str">
            <v>AXIS Q6045 Mark II PTZドームネットワークカメラ</v>
          </cell>
        </row>
        <row r="62">
          <cell r="A62" t="str">
            <v>0694-005</v>
          </cell>
          <cell r="B62" t="str">
            <v>AXIS Q6045-E Mark II PTZドームネットワークカメラ</v>
          </cell>
        </row>
        <row r="63">
          <cell r="A63" t="str">
            <v>0698-005</v>
          </cell>
          <cell r="B63" t="str">
            <v>AXIS Q6045-S Mark II PTZドームネットワークカメラ</v>
          </cell>
        </row>
        <row r="64">
          <cell r="A64" t="str">
            <v>0696-005</v>
          </cell>
          <cell r="B64" t="str">
            <v>AXIS Q6045-C  Mark II PTZドームネットワークカメラ</v>
          </cell>
        </row>
        <row r="65">
          <cell r="A65" t="str">
            <v>0692-005</v>
          </cell>
          <cell r="B65" t="str">
            <v>AXIS Q6045 Mark II PTZドームネットワークカメラ</v>
          </cell>
        </row>
        <row r="66">
          <cell r="A66" t="str">
            <v>0694-005</v>
          </cell>
          <cell r="B66" t="str">
            <v>AXIS Q6045-E Mark II PTZドームネットワークカメラ</v>
          </cell>
        </row>
        <row r="67">
          <cell r="A67" t="str">
            <v>0661-001</v>
          </cell>
          <cell r="B67" t="str">
            <v>AXIS Q1635 固定ネットワークカメラ</v>
          </cell>
        </row>
        <row r="68">
          <cell r="A68" t="str">
            <v>0661-031</v>
          </cell>
          <cell r="B68" t="str">
            <v>AXIS Q1635 ベアボーン</v>
          </cell>
        </row>
        <row r="69">
          <cell r="A69" t="str">
            <v>0661-021</v>
          </cell>
        </row>
        <row r="70">
          <cell r="A70">
            <v>41991</v>
          </cell>
          <cell r="B70" t="str">
            <v>0692-005</v>
          </cell>
        </row>
        <row r="71">
          <cell r="A71">
            <v>41991</v>
          </cell>
          <cell r="B71" t="str">
            <v>0694-005</v>
          </cell>
        </row>
        <row r="72">
          <cell r="A72" t="str">
            <v>0709-001</v>
          </cell>
          <cell r="B72" t="str">
            <v>AXIS Q8414-LVS 固定ネットワークカメラ METAL</v>
          </cell>
        </row>
        <row r="73">
          <cell r="A73" t="str">
            <v>0710-001</v>
          </cell>
          <cell r="B73" t="str">
            <v>AXIS Q8414-LVS 固定ネットワークカメラ WHITE</v>
          </cell>
        </row>
        <row r="74">
          <cell r="A74" t="str">
            <v>0735-001</v>
          </cell>
          <cell r="B74" t="str">
            <v>AXIS F1025 センサーユニット 3M</v>
          </cell>
        </row>
        <row r="75">
          <cell r="A75" t="str">
            <v>0734-001</v>
          </cell>
          <cell r="B75" t="str">
            <v>AXIS F1025 センサーユニット 12M</v>
          </cell>
        </row>
        <row r="76">
          <cell r="A76" t="str">
            <v>0737-001</v>
          </cell>
          <cell r="B76" t="str">
            <v>AXIS F1035-E センサーユニット 3M</v>
          </cell>
        </row>
        <row r="77">
          <cell r="A77" t="str">
            <v>0736-001</v>
          </cell>
          <cell r="B77" t="str">
            <v>AXIS F1035-E センサーユニット 12M</v>
          </cell>
        </row>
        <row r="78">
          <cell r="A78" t="str">
            <v>0659-005</v>
          </cell>
          <cell r="B78" t="str">
            <v>AXIS F44 メインユニット</v>
          </cell>
        </row>
        <row r="79">
          <cell r="A79" t="str">
            <v>0713-001</v>
          </cell>
          <cell r="B79" t="str">
            <v>AXIS P8535 組込型ネットワークカメラ SILVER</v>
          </cell>
        </row>
        <row r="80">
          <cell r="A80" t="str">
            <v>0714-001</v>
          </cell>
          <cell r="B80" t="str">
            <v>AXIS P8535 組込型ネットワークカメラ BLACK</v>
          </cell>
        </row>
        <row r="81">
          <cell r="A81" t="str">
            <v>0620-005</v>
          </cell>
          <cell r="B81" t="str">
            <v>AXIS P1405-E 固定ネットワークカメラ</v>
          </cell>
        </row>
        <row r="82">
          <cell r="A82" t="str">
            <v>0622-005</v>
          </cell>
          <cell r="B82" t="str">
            <v>AXIS P1425-E 固定ネットワークカメラ</v>
          </cell>
        </row>
        <row r="83">
          <cell r="A83" t="str">
            <v>0624-005</v>
          </cell>
          <cell r="B83" t="str">
            <v>AXIS P1427-E 固定ネットワークカメラ</v>
          </cell>
        </row>
        <row r="84">
          <cell r="A84" t="str">
            <v>0658-001</v>
          </cell>
          <cell r="B84" t="str">
            <v>AXIS F41メインユニット</v>
          </cell>
        </row>
        <row r="85">
          <cell r="A85" t="str">
            <v>0675-001</v>
          </cell>
          <cell r="B85" t="str">
            <v>AXIS F1005-E センサーユニット 3M</v>
          </cell>
        </row>
        <row r="86">
          <cell r="A86" t="str">
            <v>0676-001</v>
          </cell>
          <cell r="B86" t="str">
            <v>AXIS F1005-E センサーユニット 12M</v>
          </cell>
        </row>
        <row r="87">
          <cell r="A87" t="str">
            <v>0677-001</v>
          </cell>
          <cell r="B87" t="str">
            <v>AXIS F1015 センサーユニット 3M</v>
          </cell>
        </row>
        <row r="88">
          <cell r="A88" t="str">
            <v>0678-001</v>
          </cell>
          <cell r="B88" t="str">
            <v>AXIS F1015 センサーユニット 12M</v>
          </cell>
        </row>
        <row r="89">
          <cell r="A89" t="str">
            <v>0688-001</v>
          </cell>
          <cell r="B89" t="str">
            <v>AXIS P8524 ネットワークカメラ Black Metric</v>
          </cell>
        </row>
        <row r="90">
          <cell r="A90" t="str">
            <v>0687-001</v>
          </cell>
          <cell r="B90" t="str">
            <v>AXIS P8524 ネットワークカメラ Silver Metric</v>
          </cell>
        </row>
        <row r="91">
          <cell r="A91" t="str">
            <v>0621-005</v>
          </cell>
          <cell r="B91" t="str">
            <v>AXIS P1405-LE 固定ネットワークカメラ</v>
          </cell>
        </row>
        <row r="92">
          <cell r="A92" t="str">
            <v>0623-005</v>
          </cell>
          <cell r="B92" t="str">
            <v>AXIS P1425-LE 固定ネットワークカメラ</v>
          </cell>
        </row>
        <row r="93">
          <cell r="A93" t="str">
            <v>0625-005</v>
          </cell>
          <cell r="B93" t="str">
            <v>AXIS P1427-LE 固定ネットワークカメラ</v>
          </cell>
        </row>
        <row r="94">
          <cell r="A94" t="str">
            <v>0637-001</v>
          </cell>
          <cell r="B94" t="str">
            <v>AXIS P1428-E 固定ネットワークカメラ</v>
          </cell>
        </row>
        <row r="95">
          <cell r="A95" t="str">
            <v>0644-005</v>
          </cell>
          <cell r="B95" t="str">
            <v>AXIS Q1765-LE PT MOUNT 固定ネットワークカメラ</v>
          </cell>
        </row>
        <row r="96">
          <cell r="A96" t="str">
            <v>0616-001</v>
          </cell>
          <cell r="B96" t="str">
            <v>AXIS Q3505-V 9MM 固定ドームネットワークカメラ</v>
          </cell>
        </row>
        <row r="97">
          <cell r="A97" t="str">
            <v>0617-001</v>
          </cell>
          <cell r="B97" t="str">
            <v>AXIS Q3505-V 22MM 固定ドームネットワークカメラ</v>
          </cell>
        </row>
        <row r="98">
          <cell r="A98" t="str">
            <v>0618-001</v>
          </cell>
          <cell r="B98" t="str">
            <v>AXIS Q3505-VE 9MM 固定ドームネットワークカメラ</v>
          </cell>
        </row>
        <row r="99">
          <cell r="A99" t="str">
            <v>0619-001</v>
          </cell>
          <cell r="B99" t="str">
            <v>AXIS Q3505-VE 22MM 固定ドームネットワークカメラ</v>
          </cell>
        </row>
        <row r="100">
          <cell r="A100" t="str">
            <v>5900-261</v>
          </cell>
          <cell r="B100" t="str">
            <v>AXIS T93F05 プロテクティブハウジング</v>
          </cell>
        </row>
        <row r="101">
          <cell r="A101" t="str">
            <v>5900-281</v>
          </cell>
          <cell r="B101" t="str">
            <v>AXIS T93F20 ハウジングPOE</v>
          </cell>
        </row>
        <row r="102">
          <cell r="A102" t="str">
            <v>0616-001</v>
          </cell>
          <cell r="B102" t="str">
            <v>AXIS Q3505-V 9MM 固定ドームネットワークカメラ</v>
          </cell>
        </row>
        <row r="103">
          <cell r="A103" t="str">
            <v>0617-001</v>
          </cell>
          <cell r="B103" t="str">
            <v>AXIS Q3505-V 22MM 固定ドームネットワークカメラ</v>
          </cell>
        </row>
        <row r="104">
          <cell r="A104" t="str">
            <v>0618-001</v>
          </cell>
          <cell r="B104" t="str">
            <v>AXIS Q3505-VE 9MM 固定ドームネットワークカメラ</v>
          </cell>
        </row>
        <row r="105">
          <cell r="A105" t="str">
            <v>0619-001</v>
          </cell>
          <cell r="B105" t="str">
            <v>AXIS Q3505-VE 22MM 固定ドームネットワークカメラ</v>
          </cell>
        </row>
        <row r="106">
          <cell r="A106" t="str">
            <v>5900-261</v>
          </cell>
          <cell r="B106" t="str">
            <v>AXIS T93F05 プロテクティブハウジング</v>
          </cell>
        </row>
        <row r="107">
          <cell r="A107" t="str">
            <v>5900-281</v>
          </cell>
          <cell r="B107" t="str">
            <v>AXIS T93F20 ハウジングPOE</v>
          </cell>
        </row>
        <row r="108">
          <cell r="A108" t="str">
            <v>0612-001</v>
          </cell>
          <cell r="B108" t="str">
            <v>AXIS P3214-V 固定ドームネットワークカメラ</v>
          </cell>
        </row>
        <row r="109">
          <cell r="A109" t="str">
            <v>0614-001</v>
          </cell>
          <cell r="B109" t="str">
            <v>AXIS P3215-V 固定ドームネットワークカメラ</v>
          </cell>
        </row>
        <row r="110">
          <cell r="A110" t="str">
            <v>0613-001</v>
          </cell>
          <cell r="B110" t="str">
            <v>AXIS P3214-VE 固定ドームネットワークカメラ</v>
          </cell>
        </row>
        <row r="111">
          <cell r="A111" t="str">
            <v>0615-001</v>
          </cell>
          <cell r="B111" t="str">
            <v>AXIS P3215-VE 固定ドームネットワークカメラ</v>
          </cell>
        </row>
        <row r="112">
          <cell r="A112" t="str">
            <v>0683-001</v>
          </cell>
          <cell r="B112" t="str">
            <v>AXIS Q1931-E PT MOUNT 7MM サーマルネットワークカメラ</v>
          </cell>
        </row>
        <row r="113">
          <cell r="A113" t="str">
            <v>0684-001</v>
          </cell>
          <cell r="B113" t="str">
            <v>AXIS Q1931-E PT MOUNT 13MM サーマルネットワークカメラ</v>
          </cell>
        </row>
        <row r="114">
          <cell r="A114" t="str">
            <v>0685-001</v>
          </cell>
          <cell r="B114" t="str">
            <v>AXIS Q1931-E PT MOUNT 35MM サーマルネットワークカメラ</v>
          </cell>
        </row>
        <row r="115">
          <cell r="A115" t="str">
            <v>0686-001</v>
          </cell>
          <cell r="B115" t="str">
            <v>AXIS Q1931-E PT MOUNT 60MM サーマルネットワークカメラ</v>
          </cell>
        </row>
        <row r="116">
          <cell r="A116" t="str">
            <v>0586-001</v>
          </cell>
          <cell r="B116" t="str">
            <v>AXIS P3365-V 固定ドームネットワークカメラ</v>
          </cell>
        </row>
        <row r="117">
          <cell r="A117" t="str">
            <v>0587-001</v>
          </cell>
          <cell r="B117" t="str">
            <v>AXIS P3365-VE 固定ドームネットワークカメラ</v>
          </cell>
        </row>
        <row r="118">
          <cell r="A118" t="str">
            <v>5505-481</v>
          </cell>
          <cell r="B118" t="str">
            <v>AXIS T90B15 白色LEDライト</v>
          </cell>
        </row>
        <row r="119">
          <cell r="A119" t="str">
            <v>5505-491</v>
          </cell>
          <cell r="B119" t="str">
            <v>AXIS T90B25 白色LEDライト</v>
          </cell>
        </row>
        <row r="120">
          <cell r="A120" t="str">
            <v>5505-501</v>
          </cell>
          <cell r="B120" t="str">
            <v>AXIS T90B35 白色LEDライト</v>
          </cell>
        </row>
        <row r="121">
          <cell r="A121" t="str">
            <v>5505-451</v>
          </cell>
          <cell r="B121" t="str">
            <v>AXIS T90B20 IR-LEDライト</v>
          </cell>
        </row>
        <row r="122">
          <cell r="A122" t="str">
            <v>5505-461</v>
          </cell>
          <cell r="B122" t="str">
            <v>AXIS T90B30 IR-LEDライト</v>
          </cell>
        </row>
        <row r="123">
          <cell r="A123" t="str">
            <v>5505-471</v>
          </cell>
          <cell r="B123" t="str">
            <v>AXIS T90B40 IR-LEDライト</v>
          </cell>
        </row>
        <row r="124">
          <cell r="A124" t="str">
            <v>0629-001</v>
          </cell>
          <cell r="B124" t="str">
            <v>AXIS Q1615 固定ネットワークカメラ</v>
          </cell>
        </row>
        <row r="125">
          <cell r="A125" t="str">
            <v>0630-001</v>
          </cell>
          <cell r="B125" t="str">
            <v>AXIS Q1615-E 固定ネットワークカメラ</v>
          </cell>
        </row>
        <row r="126">
          <cell r="A126" t="str">
            <v>0608-001</v>
          </cell>
          <cell r="B126" t="str">
            <v>AXIS Q1932-E 10MM サーマルネットワークカメラ</v>
          </cell>
        </row>
        <row r="127">
          <cell r="A127" t="str">
            <v>0609-001</v>
          </cell>
          <cell r="B127" t="str">
            <v>AXIS Q1932-E 19MM サーマルネットワークカメラ</v>
          </cell>
        </row>
        <row r="128">
          <cell r="A128" t="str">
            <v>0610-001</v>
          </cell>
          <cell r="B128" t="str">
            <v>AXIS Q1932-E 35MM サーマルネットワークカメラ</v>
          </cell>
        </row>
        <row r="129">
          <cell r="A129" t="str">
            <v>0611-001</v>
          </cell>
          <cell r="B129" t="str">
            <v>AXIS Q1932-E 60MM サーマルネットワークカメラ</v>
          </cell>
        </row>
        <row r="130">
          <cell r="A130" t="str">
            <v>0704-001</v>
          </cell>
          <cell r="B130" t="str">
            <v>AXIS Q1932-E PT Mount 10MM サーマルネットワークカメラ</v>
          </cell>
        </row>
        <row r="131">
          <cell r="A131" t="str">
            <v>0705-001</v>
          </cell>
          <cell r="B131" t="str">
            <v>AXIS Q1932-E PT Mount 19MM サーマルネットワークカメラ</v>
          </cell>
        </row>
        <row r="132">
          <cell r="A132" t="str">
            <v>0706-001</v>
          </cell>
          <cell r="B132" t="str">
            <v>AXIS Q1932-E PT Mount 35MM サーマルネットワークカメラ</v>
          </cell>
        </row>
        <row r="133">
          <cell r="A133" t="str">
            <v>0707-001</v>
          </cell>
          <cell r="B133" t="str">
            <v>AXIS Q1932-E PT Mount 60MM サーマルネットワークカメラ</v>
          </cell>
        </row>
        <row r="134">
          <cell r="A134" t="str">
            <v>0640-001</v>
          </cell>
          <cell r="B134" t="str">
            <v>AXIS P3904-R 固定ドームネットワークカメラ</v>
          </cell>
        </row>
        <row r="135">
          <cell r="A135" t="str">
            <v>0640-021</v>
          </cell>
          <cell r="B135" t="str">
            <v>AXIS P3904-R 固定ドームネットワークカメラ 10個パック</v>
          </cell>
        </row>
        <row r="136">
          <cell r="A136" t="str">
            <v>0640-031</v>
          </cell>
          <cell r="B136" t="str">
            <v>AXIS P3904-R 固定ドームネットワークカメラ 50個パック</v>
          </cell>
        </row>
        <row r="137">
          <cell r="A137" t="str">
            <v>0638-001</v>
          </cell>
          <cell r="B137" t="str">
            <v>AXIS P3904-R 固定ドームネットワークカメラ M12コネクター(RJ45非対応)</v>
          </cell>
        </row>
        <row r="138">
          <cell r="A138" t="str">
            <v>0638-021</v>
          </cell>
          <cell r="B138" t="str">
            <v>AXIS P3904-R 固定ドームネットワークカメラ M12コネクター(RJ45非対応) 10個パック</v>
          </cell>
        </row>
        <row r="139">
          <cell r="A139" t="str">
            <v>0638-031</v>
          </cell>
          <cell r="B139" t="str">
            <v>AXIS P3904-R 固定ドームネットワークカメラ M12コネクター(RJ45非対応) 50個パック</v>
          </cell>
        </row>
        <row r="140">
          <cell r="A140" t="str">
            <v>0641-001</v>
          </cell>
          <cell r="B140" t="str">
            <v>AXIS P3905-R 固定ドームネットワークカメラ</v>
          </cell>
        </row>
        <row r="141">
          <cell r="A141" t="str">
            <v>0641-021</v>
          </cell>
          <cell r="B141" t="str">
            <v>AXIS P3905-R 固定ドームネットワークカメラ 10個パック</v>
          </cell>
        </row>
        <row r="142">
          <cell r="A142" t="str">
            <v>0641-031</v>
          </cell>
          <cell r="B142" t="str">
            <v>AXIS P3905-R 固定ドームネットワークカメラ 50個パック</v>
          </cell>
        </row>
        <row r="143">
          <cell r="A143" t="str">
            <v>0639-001</v>
          </cell>
          <cell r="B143" t="str">
            <v>AXIS P3905-R 固定ドームネットワークカメラ M12コネクター(RJ45非対応)</v>
          </cell>
        </row>
        <row r="144">
          <cell r="A144" t="str">
            <v>0639-021</v>
          </cell>
          <cell r="B144" t="str">
            <v>AXIS P3905-R 固定ドームネットワークカメラ M12コネクター(RJ45非対応) 10個パック</v>
          </cell>
        </row>
        <row r="145">
          <cell r="A145" t="str">
            <v>0639-031</v>
          </cell>
          <cell r="B145" t="str">
            <v>AXIS P3905-R 固定ドームネットワークカメラ M12コネクター(RJ45非対応) 50個パック</v>
          </cell>
        </row>
        <row r="146">
          <cell r="A146" t="str">
            <v>0643-001</v>
          </cell>
          <cell r="B146" t="str">
            <v>AXIS P3915-R 固定ドームネットワークカメラ</v>
          </cell>
        </row>
        <row r="147">
          <cell r="A147" t="str">
            <v>0643-021</v>
          </cell>
          <cell r="B147" t="str">
            <v>AXIS P3915-R 固定ドームネットワークカメラ 10個パック</v>
          </cell>
        </row>
        <row r="148">
          <cell r="A148" t="str">
            <v>0643-031</v>
          </cell>
          <cell r="B148" t="str">
            <v>AXIS P3915-R 固定ドームネットワークカメラ 50個パック</v>
          </cell>
        </row>
        <row r="149">
          <cell r="A149" t="str">
            <v>0642-001</v>
          </cell>
          <cell r="B149" t="str">
            <v>AXIS P3915-R 固定ドームネットワークカメラ M12コネクター(RJ45非対応)</v>
          </cell>
        </row>
        <row r="150">
          <cell r="A150" t="str">
            <v>0642-021</v>
          </cell>
          <cell r="B150" t="str">
            <v>AXIS P3915-R 固定ドームネットワークカメラ M12コネクター(RJ45非対応) 10個パック</v>
          </cell>
        </row>
        <row r="151">
          <cell r="A151" t="str">
            <v>0642-031</v>
          </cell>
          <cell r="B151" t="str">
            <v>AXIS P3915-R 固定ドームネットワークカメラ M12コネクター(RJ45非対応) 50個パック</v>
          </cell>
        </row>
        <row r="152">
          <cell r="A152" t="str">
            <v>0591-001</v>
          </cell>
          <cell r="B152" t="str">
            <v>AXIS M1145-L 固定ネットワークカメラ</v>
          </cell>
        </row>
        <row r="153">
          <cell r="A153" t="str">
            <v>0591-021</v>
          </cell>
          <cell r="B153" t="str">
            <v>AXIS M1145-L 固定ネットワークカメラ 10個パック</v>
          </cell>
        </row>
        <row r="154">
          <cell r="A154" t="str">
            <v>0590-001</v>
          </cell>
          <cell r="B154" t="str">
            <v>AXIS M1145 固定ネットワークカメラ</v>
          </cell>
        </row>
        <row r="155">
          <cell r="A155" t="str">
            <v>0590-021</v>
          </cell>
          <cell r="B155" t="str">
            <v>AXIS M1145 固定ネットワークカメラ 10個パック</v>
          </cell>
        </row>
        <row r="156">
          <cell r="A156" t="str">
            <v>0555-004</v>
          </cell>
          <cell r="B156" t="str">
            <v>AXIS M1025 固定ネットワークカメラ</v>
          </cell>
        </row>
        <row r="157">
          <cell r="A157" t="str">
            <v>0555-024</v>
          </cell>
          <cell r="B157" t="str">
            <v>AXIS M1025 固定ネットワークカメラ 10個パック</v>
          </cell>
        </row>
        <row r="158">
          <cell r="A158" t="str">
            <v>0556-001</v>
          </cell>
          <cell r="B158" t="str">
            <v>AXIS M3027-PVE 固定ドームネットワークカメラ</v>
          </cell>
        </row>
        <row r="159">
          <cell r="A159" t="str">
            <v>0654-001</v>
          </cell>
          <cell r="B159" t="str">
            <v>AXIS P1224-E 固定ネットワークカメラ</v>
          </cell>
        </row>
        <row r="160">
          <cell r="A160" t="str">
            <v>0579-005</v>
          </cell>
          <cell r="B160" t="str">
            <v>AXIS Q6042-S PTZドームネットワークカメラ</v>
          </cell>
        </row>
        <row r="161">
          <cell r="A161" t="str">
            <v>0581-005</v>
          </cell>
          <cell r="B161" t="str">
            <v>AXIS Q6044-S PTZドームネットワークカメラ</v>
          </cell>
        </row>
        <row r="162">
          <cell r="A162" t="str">
            <v>0583-005</v>
          </cell>
          <cell r="B162" t="str">
            <v>AXIS Q6045-S PTZドームネットワークカメラ</v>
          </cell>
        </row>
        <row r="163">
          <cell r="A163" t="str">
            <v>0584-001</v>
          </cell>
          <cell r="B163" t="str">
            <v>AXIS Q7436 ビデオエンコーダブレード</v>
          </cell>
        </row>
        <row r="164">
          <cell r="A164" t="str">
            <v>0575-005</v>
          </cell>
          <cell r="B164" t="str">
            <v>AXIS Q7920 ビデオエンコーダ用シャーシ</v>
          </cell>
        </row>
        <row r="165">
          <cell r="A165" t="str">
            <v>0550-001</v>
          </cell>
          <cell r="B165" t="str">
            <v>AXIS Q1614 固定ネットワークカメラ</v>
          </cell>
        </row>
        <row r="166">
          <cell r="A166" t="str">
            <v>0551-001</v>
          </cell>
          <cell r="B166" t="str">
            <v>AXIS Q1614-E 固定ネットワークカメラ</v>
          </cell>
        </row>
        <row r="167">
          <cell r="A167" t="str">
            <v>0558-005</v>
          </cell>
          <cell r="B167" t="str">
            <v xml:space="preserve">AXIS Q6042 PTZ ドームネットワークカメラ              </v>
          </cell>
        </row>
        <row r="168">
          <cell r="A168" t="str">
            <v>0560-005</v>
          </cell>
          <cell r="B168" t="str">
            <v xml:space="preserve">AXIS Q6042-E PTZ ドームネットワークカメラ   </v>
          </cell>
        </row>
        <row r="169">
          <cell r="A169" t="str">
            <v>0562-005</v>
          </cell>
          <cell r="B169" t="str">
            <v>AXIS Q6042-C PTZドームネットワークカメラ</v>
          </cell>
        </row>
        <row r="170">
          <cell r="A170" t="str">
            <v>0570-005</v>
          </cell>
          <cell r="B170" t="str">
            <v xml:space="preserve">AXIS Q6044 PTZ ドームネットワークカメラ              </v>
          </cell>
        </row>
        <row r="171">
          <cell r="A171" t="str">
            <v>0572-005</v>
          </cell>
          <cell r="B171" t="str">
            <v xml:space="preserve">AXIS Q6044-E PTZ ドームネットワークカメラ   </v>
          </cell>
        </row>
        <row r="172">
          <cell r="A172" t="str">
            <v>0574-005</v>
          </cell>
          <cell r="B172" t="str">
            <v>AXIS Q6044-C PTZドームネットワークカメラ</v>
          </cell>
        </row>
        <row r="173">
          <cell r="A173" t="str">
            <v>0564-005</v>
          </cell>
          <cell r="B173" t="str">
            <v xml:space="preserve">AXIS Q6045 PTZ ドームネットワークカメラ              </v>
          </cell>
        </row>
        <row r="174">
          <cell r="A174" t="str">
            <v>0566-005</v>
          </cell>
          <cell r="B174" t="str">
            <v xml:space="preserve">AXIS Q6045-E PTZ ドームネットワークカメラ   </v>
          </cell>
        </row>
        <row r="175">
          <cell r="A175" t="str">
            <v>0568-005</v>
          </cell>
          <cell r="B175" t="str">
            <v>AXIS Q6045-C PTZドームネットワークカメラ</v>
          </cell>
        </row>
        <row r="176">
          <cell r="A176" t="str">
            <v>0600-001</v>
          </cell>
          <cell r="B176" t="str">
            <v>AXIS Q1931-E 7mm サーマルネットワークカメラ</v>
          </cell>
        </row>
        <row r="177">
          <cell r="A177" t="str">
            <v>0601-001</v>
          </cell>
          <cell r="B177" t="str">
            <v>AXIS Q1931-E 13mm サーマルネットワークカメラ</v>
          </cell>
        </row>
        <row r="178">
          <cell r="A178" t="str">
            <v>0602-001</v>
          </cell>
          <cell r="B178" t="str">
            <v>AXIS Q1931-E 35mm サーマルネットワークカメラ</v>
          </cell>
        </row>
        <row r="179">
          <cell r="A179" t="str">
            <v>0603-001</v>
          </cell>
          <cell r="B179" t="str">
            <v>AXIS Q1931-E 60mm サーマルネットワークカメラ</v>
          </cell>
        </row>
        <row r="180">
          <cell r="A180" t="str">
            <v>0588-001</v>
          </cell>
          <cell r="B180" t="str">
            <v>AXIS P5414-E PTZ ドームネットワークカメラ</v>
          </cell>
        </row>
        <row r="181">
          <cell r="A181" t="str">
            <v>0554-005</v>
          </cell>
          <cell r="B181" t="str">
            <v>AXIS M1004-W 固定ネットワークカメラ</v>
          </cell>
        </row>
        <row r="182">
          <cell r="A182" t="str">
            <v>5900-251</v>
          </cell>
          <cell r="B182" t="str">
            <v>AXIS T8125 AC 24V MIDSPAN 60W</v>
          </cell>
        </row>
        <row r="183">
          <cell r="A183" t="str">
            <v>0542-005</v>
          </cell>
          <cell r="B183" t="str">
            <v>AXIS P7216 ビデオエンコーダ</v>
          </cell>
        </row>
        <row r="184">
          <cell r="A184" t="str">
            <v>0542-045</v>
          </cell>
          <cell r="B184" t="str">
            <v>AXIS P7216 ACSキット</v>
          </cell>
        </row>
        <row r="185">
          <cell r="A185" t="str">
            <v>0541-005</v>
          </cell>
          <cell r="B185" t="str">
            <v>AXIS M7016 ビデオエンコーダ</v>
          </cell>
        </row>
        <row r="186">
          <cell r="A186" t="str">
            <v>0541-045</v>
          </cell>
          <cell r="B186" t="str">
            <v>AXIS M7016 ACSキット</v>
          </cell>
        </row>
        <row r="187">
          <cell r="A187" t="str">
            <v>0509-001</v>
          </cell>
          <cell r="B187" t="str">
            <v>AXIS Q1765-LE 固定ネットワークカメラ</v>
          </cell>
        </row>
        <row r="188">
          <cell r="A188" t="str">
            <v>0547-001</v>
          </cell>
          <cell r="B188" t="str">
            <v>AXIS M3026-VE 固定ドームネットワークカメラ</v>
          </cell>
        </row>
        <row r="189">
          <cell r="A189" t="str">
            <v>0476-001</v>
          </cell>
          <cell r="B189" t="str">
            <v>AXIS P3364-LVE 6mm 固定ドームネットワークカメラ</v>
          </cell>
        </row>
        <row r="190">
          <cell r="A190" t="str">
            <v>0485-001</v>
          </cell>
          <cell r="B190" t="str">
            <v>AXIS P3364-LV 6mm 固定ドームネットワークカメラ</v>
          </cell>
        </row>
        <row r="191">
          <cell r="A191" t="str">
            <v>5030-065</v>
          </cell>
        </row>
        <row r="192">
          <cell r="A192" t="str">
            <v>5032-051</v>
          </cell>
          <cell r="B192" t="str">
            <v>AXIS T96A05-V DOME HOUSING WHITE</v>
          </cell>
        </row>
        <row r="193">
          <cell r="A193" t="str">
            <v>5032-061</v>
          </cell>
          <cell r="B193" t="str">
            <v>AXIS T96A05-V DOME HOUSING BLACK</v>
          </cell>
        </row>
        <row r="194">
          <cell r="A194" t="str">
            <v>5034-111</v>
          </cell>
          <cell r="B194" t="str">
            <v>AXIS T94H01P CONDUIT BACKBOX</v>
          </cell>
        </row>
        <row r="195">
          <cell r="A195" t="str">
            <v>5503-861</v>
          </cell>
          <cell r="B195" t="str">
            <v>AXIS T94B01M J-BOX/GANG BOX PLATE</v>
          </cell>
        </row>
        <row r="196">
          <cell r="A196" t="str">
            <v>5503-881</v>
          </cell>
          <cell r="B196" t="str">
            <v>AXIS T94F01D PENDANT KIT</v>
          </cell>
        </row>
        <row r="197">
          <cell r="A197" t="str">
            <v>5503-921</v>
          </cell>
          <cell r="B197" t="str">
            <v>AXIS T94F01M J-BOX/GANG BOX PLATE</v>
          </cell>
        </row>
        <row r="198">
          <cell r="A198" t="str">
            <v>5503-981</v>
          </cell>
          <cell r="B198" t="str">
            <v>AXIS M3006-V LENS M12 2.8MM</v>
          </cell>
        </row>
        <row r="199">
          <cell r="A199" t="str">
            <v>5504-152</v>
          </cell>
          <cell r="B199" t="str">
            <v>AXIS T91A52 EXTENSION PIPE 100 CM</v>
          </cell>
        </row>
        <row r="200">
          <cell r="A200" t="str">
            <v>5504-252</v>
          </cell>
          <cell r="B200" t="str">
            <v>AXIS T91A52 EXTENSION PIPE 30 CM</v>
          </cell>
        </row>
        <row r="201">
          <cell r="A201" t="str">
            <v>5504-501</v>
          </cell>
          <cell r="B201" t="str">
            <v>AXIS T91A50 TELESCOPIC CEIL MNT</v>
          </cell>
        </row>
        <row r="202">
          <cell r="A202" t="str">
            <v>5504-511</v>
          </cell>
          <cell r="B202" t="str">
            <v>AXIS T91A51 CEILING MOUNT</v>
          </cell>
        </row>
        <row r="203">
          <cell r="A203" t="str">
            <v>5504-581</v>
          </cell>
          <cell r="B203" t="str">
            <v>AXIS T91A47 POLE MOUNT 110-400MM</v>
          </cell>
        </row>
        <row r="204">
          <cell r="A204" t="str">
            <v>5504-701</v>
          </cell>
          <cell r="B204" t="str">
            <v>AXIS T91A47 POLE MOUNT 60-110MM</v>
          </cell>
        </row>
        <row r="205">
          <cell r="A205" t="str">
            <v>5504-731</v>
          </cell>
          <cell r="B205" t="str">
            <v>AXIS Q603X-E CABLE RJ45 OUTDOOR 15M</v>
          </cell>
        </row>
        <row r="206">
          <cell r="A206" t="str">
            <v>5700-071</v>
          </cell>
          <cell r="B206" t="str">
            <v>電源ユニット (Q7900用)</v>
          </cell>
        </row>
        <row r="207">
          <cell r="A207" t="str">
            <v>5700-705</v>
          </cell>
          <cell r="B207" t="str">
            <v>POWER SUPPLY AXIS T8412</v>
          </cell>
        </row>
        <row r="208">
          <cell r="A208" t="str">
            <v>5700-711</v>
          </cell>
          <cell r="B208" t="str">
            <v>AXIS M311X-R 2MM M12 LENS</v>
          </cell>
        </row>
        <row r="209">
          <cell r="A209" t="str">
            <v>5800-301</v>
          </cell>
          <cell r="B209" t="str">
            <v>FRONT KIT 35MM AXIS Q872X-E</v>
          </cell>
        </row>
        <row r="210">
          <cell r="A210" t="str">
            <v>5800-311</v>
          </cell>
          <cell r="B210" t="str">
            <v>FRONT KIT 60MM AXIS Q872X-E</v>
          </cell>
        </row>
        <row r="211">
          <cell r="A211" t="str">
            <v>5800-371</v>
          </cell>
          <cell r="B211" t="str">
            <v>AXIS T8123/4-E MIDSPAN SPARE KIT</v>
          </cell>
        </row>
        <row r="212">
          <cell r="A212" t="str">
            <v>5800-381</v>
          </cell>
          <cell r="B212" t="str">
            <v>AXIS P135X CONN KIT</v>
          </cell>
        </row>
        <row r="213">
          <cell r="A213" t="str">
            <v>5800-511</v>
          </cell>
          <cell r="B213" t="str">
            <v>BRACKET MOUNT DIN CLIP</v>
          </cell>
        </row>
        <row r="214">
          <cell r="A214" t="str">
            <v>5800-661</v>
          </cell>
          <cell r="B214" t="str">
            <v>LENS CS VF 2.8-8MM F1.2 DC-IR</v>
          </cell>
        </row>
        <row r="215">
          <cell r="A215" t="str">
            <v>5800-671</v>
          </cell>
          <cell r="B215" t="str">
            <v>LENS CS VF 2.8-8MM F1.2 P-IRIS</v>
          </cell>
        </row>
        <row r="216">
          <cell r="A216" t="str">
            <v>5800-731</v>
          </cell>
          <cell r="B216" t="str">
            <v>AXIS M3006 CLEAR DOME 5PCS</v>
          </cell>
        </row>
        <row r="217">
          <cell r="A217" t="str">
            <v>5800-741</v>
          </cell>
          <cell r="B217" t="str">
            <v>AXIS M3007 CLEAR DOME 5PCS</v>
          </cell>
        </row>
        <row r="218">
          <cell r="A218" t="str">
            <v>5800-811</v>
          </cell>
          <cell r="B218" t="str">
            <v>STAINLESS STEEL STRAPS 1450MM 1 PAIR</v>
          </cell>
        </row>
        <row r="219">
          <cell r="A219" t="str">
            <v>5800-821</v>
          </cell>
          <cell r="B219" t="str">
            <v>AXIS Q60XX-C MULTI CONNECT CABLE 7M</v>
          </cell>
        </row>
        <row r="220">
          <cell r="A220" t="str">
            <v>5900-021</v>
          </cell>
          <cell r="B220" t="str">
            <v>AXIS T94F02D PENDANT KIT</v>
          </cell>
        </row>
        <row r="221">
          <cell r="A221" t="str">
            <v>5503-901</v>
          </cell>
          <cell r="B221" t="str">
            <v>AXIS T94F01L Recessed Mount Kit</v>
          </cell>
        </row>
        <row r="222">
          <cell r="A222" t="str">
            <v>5503-891</v>
          </cell>
          <cell r="B222" t="str">
            <v>AXIS T94B01L RECESSED MOUNT</v>
          </cell>
        </row>
        <row r="223">
          <cell r="A223" t="str">
            <v>0535-001</v>
          </cell>
          <cell r="B223" t="str">
            <v>AXIS M3024-LVE 固定ドームネットワークカメラ</v>
          </cell>
        </row>
        <row r="224">
          <cell r="A224" t="str">
            <v>0536-001</v>
          </cell>
          <cell r="B224" t="str">
            <v>AXIS M3025-VE 固定ドームネットワークカメラ</v>
          </cell>
        </row>
        <row r="225">
          <cell r="A225" t="str">
            <v>0554-025</v>
          </cell>
          <cell r="B225" t="str">
            <v>AXIS M1004-W  固定ネットワークカメラ 10個パック</v>
          </cell>
        </row>
        <row r="226">
          <cell r="A226" t="str">
            <v>0516-041</v>
          </cell>
          <cell r="B226" t="str">
            <v>AXIS M3004-V サーベイランスキット</v>
          </cell>
        </row>
        <row r="227">
          <cell r="A227" t="str">
            <v>0552-001</v>
          </cell>
          <cell r="B227" t="str">
            <v>AXIS M5013-V PTZドームネットワークカメラ</v>
          </cell>
        </row>
        <row r="228">
          <cell r="A228" t="str">
            <v>0553-001</v>
          </cell>
          <cell r="B228" t="str">
            <v>AXIS M5014-V PTZドームネットワークカメラ</v>
          </cell>
        </row>
        <row r="229">
          <cell r="A229" t="str">
            <v>0549-001</v>
          </cell>
          <cell r="B229" t="str">
            <v>AXIS M2014-E 固定ネットワークカメラ</v>
          </cell>
        </row>
        <row r="230">
          <cell r="A230" t="str">
            <v>0473-001</v>
          </cell>
          <cell r="B230" t="str">
            <v>AXIS P3364-LVE 12MM 固定ドームネットワークカメラ</v>
          </cell>
        </row>
        <row r="231">
          <cell r="A231" t="str">
            <v>0486-001</v>
          </cell>
          <cell r="B231" t="str">
            <v>AXIS P3364-LV 12MM 固定ドームネットワークカメラ</v>
          </cell>
        </row>
        <row r="232">
          <cell r="A232" t="str">
            <v>5026-445</v>
          </cell>
          <cell r="B232" t="str">
            <v>AXIS T8123 30W MIDSPAN ANGLE</v>
          </cell>
        </row>
        <row r="233">
          <cell r="A233" t="str">
            <v>5026-455</v>
          </cell>
          <cell r="B233" t="str">
            <v>AXIS T8124 60W MIDSPAN ANGLE</v>
          </cell>
        </row>
        <row r="234">
          <cell r="A234" t="str">
            <v>5030-234</v>
          </cell>
          <cell r="B234" t="str">
            <v>AXIS T8123-E アウトドアミッドスパン 30W</v>
          </cell>
        </row>
        <row r="235">
          <cell r="A235" t="str">
            <v>5031-244</v>
          </cell>
          <cell r="B235" t="str">
            <v>AXIS T8124-E アウトドアミッドスパン 60W</v>
          </cell>
        </row>
        <row r="236">
          <cell r="A236" t="str">
            <v>5503-171</v>
          </cell>
          <cell r="B236" t="str">
            <v>LENS CS VARIF 9-40MM DC-IRIS D/N</v>
          </cell>
        </row>
        <row r="237">
          <cell r="A237" t="str">
            <v>5503-501</v>
          </cell>
          <cell r="B237" t="str">
            <v>AXIS P851X WALLBRACKET KIT WHITE</v>
          </cell>
        </row>
        <row r="238">
          <cell r="A238" t="str">
            <v>5503-821</v>
          </cell>
          <cell r="B238" t="str">
            <v>AXIS P1214-E SENSOR UNIT</v>
          </cell>
        </row>
        <row r="239">
          <cell r="A239" t="str">
            <v>0543-001</v>
          </cell>
          <cell r="B239" t="str">
            <v>AXIS M3007-P 固定ドームネットワークカメラ</v>
          </cell>
        </row>
        <row r="240">
          <cell r="A240" t="str">
            <v>0489-001</v>
          </cell>
          <cell r="B240" t="str">
            <v>AXIS Q8721-E 35MM デュアルPTZネットワークカメラ</v>
          </cell>
        </row>
        <row r="241">
          <cell r="A241" t="str">
            <v>0491-001</v>
          </cell>
          <cell r="B241" t="str">
            <v>AXIS Q8721-E 60MM デュアルPTZネットワークカメラ</v>
          </cell>
        </row>
        <row r="242">
          <cell r="A242" t="str">
            <v>0523-001</v>
          </cell>
          <cell r="B242" t="str">
            <v>AXIS P1353 固定ネットワークカメラ</v>
          </cell>
        </row>
        <row r="243">
          <cell r="A243" t="str">
            <v>0527-001</v>
          </cell>
          <cell r="B243" t="str">
            <v>AXIS P1353-E 固定ネットワークカメラ</v>
          </cell>
        </row>
        <row r="244">
          <cell r="A244" t="str">
            <v>0524-001</v>
          </cell>
          <cell r="B244" t="str">
            <v>AXIS P1354 固定ネットワークカメラ</v>
          </cell>
        </row>
        <row r="245">
          <cell r="A245" t="str">
            <v>0528-001</v>
          </cell>
          <cell r="B245" t="str">
            <v>AXIS P1354-E 固定ネットワークカメラ</v>
          </cell>
        </row>
        <row r="246">
          <cell r="A246" t="str">
            <v>0523-021</v>
          </cell>
          <cell r="B246" t="str">
            <v>AXIS P1353 固定ネットワークカメラ</v>
          </cell>
        </row>
        <row r="247">
          <cell r="A247" t="str">
            <v>0524-021</v>
          </cell>
          <cell r="B247" t="str">
            <v>AXIS P1354 固定ネットワークカメラ</v>
          </cell>
        </row>
        <row r="248">
          <cell r="A248" t="str">
            <v>0515-001</v>
          </cell>
          <cell r="B248" t="str">
            <v>AXIS M3007-PV 固定ドームネットワークカメラ</v>
          </cell>
        </row>
        <row r="249">
          <cell r="A249" t="str">
            <v>0514-001</v>
          </cell>
          <cell r="B249" t="str">
            <v>AXIS M3006-V 固定ドームネットワークカメラ</v>
          </cell>
        </row>
        <row r="250">
          <cell r="A250" t="str">
            <v>5503-561</v>
          </cell>
          <cell r="B250" t="str">
            <v>レンズツールキット AXIS M311X 2MM 4PCS</v>
          </cell>
        </row>
        <row r="251">
          <cell r="A251" t="str">
            <v>5700-471</v>
          </cell>
          <cell r="B251" t="str">
            <v>コバートカメラ M7001</v>
          </cell>
        </row>
        <row r="252">
          <cell r="A252" t="str">
            <v>0518-004</v>
          </cell>
          <cell r="B252" t="str">
            <v>AXIS Q7411 ビデオエンコーダ</v>
          </cell>
        </row>
        <row r="253">
          <cell r="A253" t="str">
            <v>0518-021</v>
          </cell>
          <cell r="B253" t="str">
            <v>AXIS Q7411 ビデオエンコーダ</v>
          </cell>
        </row>
        <row r="254">
          <cell r="A254" t="str">
            <v>0458-005</v>
          </cell>
          <cell r="B254" t="str">
            <v>AXIS Q6032-C PTZドームネットワークカメラ</v>
          </cell>
        </row>
        <row r="255">
          <cell r="A255" t="str">
            <v>0352-021</v>
          </cell>
          <cell r="B255" t="str">
            <v>AXIS P3304 固定ドームネットワークカメラ 10個パック</v>
          </cell>
        </row>
        <row r="256">
          <cell r="A256" t="str">
            <v>0353-021</v>
          </cell>
          <cell r="B256" t="str">
            <v>AXIS P3304-V 固定ドームネットワークカメラ 10個パック</v>
          </cell>
        </row>
        <row r="257">
          <cell r="A257" t="str">
            <v>0435-021</v>
          </cell>
          <cell r="B257" t="str">
            <v>AXIS M1143-L 固定ネットワークカメラ 10個パック</v>
          </cell>
        </row>
        <row r="258">
          <cell r="A258" t="str">
            <v>0436-021</v>
          </cell>
          <cell r="B258" t="str">
            <v>AXIS M1144-L 固定ネットワークカメラ 10個パック</v>
          </cell>
        </row>
        <row r="259">
          <cell r="A259" t="str">
            <v>0439-041</v>
          </cell>
          <cell r="B259" t="str">
            <v>AXIS Q1604 ベアボーン</v>
          </cell>
        </row>
        <row r="260">
          <cell r="A260" t="str">
            <v>0531-021</v>
          </cell>
          <cell r="B260" t="str">
            <v>AXIS P1204 固定ネットワークカメラ 10個パック</v>
          </cell>
        </row>
        <row r="261">
          <cell r="A261" t="str">
            <v>0532-021</v>
          </cell>
          <cell r="B261" t="str">
            <v>AXIS P1214 固定ネットワークカメラ 10個パック</v>
          </cell>
        </row>
        <row r="262">
          <cell r="A262" t="str">
            <v>0533-021</v>
          </cell>
          <cell r="B262" t="str">
            <v>AXIS P1214-E 固定ネットワークカメラ 10個パック</v>
          </cell>
        </row>
        <row r="263">
          <cell r="A263" t="str">
            <v>0460-005</v>
          </cell>
          <cell r="B263" t="str">
            <v>AXIS Q6034-C PTZドームネットワークカメラ</v>
          </cell>
        </row>
        <row r="264">
          <cell r="A264" t="str">
            <v>0462-005</v>
          </cell>
          <cell r="B264" t="str">
            <v>AXIS Q6035-C PTZドームネットワークカメラ</v>
          </cell>
        </row>
        <row r="265">
          <cell r="A265" t="str">
            <v>0525-021</v>
          </cell>
          <cell r="B265" t="str">
            <v>AXIS P1355 固定ネットワークカメラ</v>
          </cell>
        </row>
        <row r="266">
          <cell r="A266" t="str">
            <v>0525-001</v>
          </cell>
          <cell r="B266" t="str">
            <v>AXIS P1355 固定ネットワークカメラ</v>
          </cell>
        </row>
        <row r="267">
          <cell r="A267" t="str">
            <v>0529-001</v>
          </cell>
          <cell r="B267" t="str">
            <v>AXIS P1355-E 固定ネットワークカメラ</v>
          </cell>
        </row>
        <row r="268">
          <cell r="A268" t="str">
            <v>0526-021</v>
          </cell>
          <cell r="B268" t="str">
            <v>AXIS P1357 固定ネットワークカメラ</v>
          </cell>
        </row>
        <row r="269">
          <cell r="A269" t="str">
            <v>0526-001</v>
          </cell>
          <cell r="B269" t="str">
            <v>AXIS P1357 固定ネットワークカメラ</v>
          </cell>
        </row>
        <row r="270">
          <cell r="A270" t="str">
            <v>0530-001</v>
          </cell>
          <cell r="B270" t="str">
            <v>AXIS P1357-E 固定ネットワークカメラ</v>
          </cell>
        </row>
        <row r="271">
          <cell r="A271" t="str">
            <v>5900-151</v>
          </cell>
          <cell r="B271" t="str">
            <v>AXIS T98A15-VE サーベイランスキャビネット</v>
          </cell>
        </row>
        <row r="272">
          <cell r="A272" t="str">
            <v>5900-161</v>
          </cell>
          <cell r="B272" t="str">
            <v>AXIS T98A16-VE サーベイランスキャビネット</v>
          </cell>
        </row>
        <row r="273">
          <cell r="A273" t="str">
            <v>5900-171</v>
          </cell>
          <cell r="B273" t="str">
            <v>AXIS T98A17-VE サーベイランスキャビネット</v>
          </cell>
        </row>
        <row r="274">
          <cell r="A274" t="str">
            <v>5900-181</v>
          </cell>
          <cell r="B274" t="str">
            <v>AXIS T98A18-VE サーベイランスキャビネット</v>
          </cell>
        </row>
        <row r="275">
          <cell r="A275" t="str">
            <v>0531-005</v>
          </cell>
          <cell r="B275" t="str">
            <v>AXIS P1204 固定ネットワークカメラ</v>
          </cell>
        </row>
        <row r="276">
          <cell r="A276" t="str">
            <v>0532-005</v>
          </cell>
          <cell r="B276" t="str">
            <v>AXIS P1214 固定ネットワークカメラ</v>
          </cell>
        </row>
        <row r="277">
          <cell r="A277" t="str">
            <v>0533-005</v>
          </cell>
          <cell r="B277" t="str">
            <v>AXIS P1214-E 固定ネットワークカメラ</v>
          </cell>
        </row>
        <row r="278">
          <cell r="A278" t="str">
            <v>5026-401</v>
          </cell>
          <cell r="B278" t="str">
            <v>AXIS T8640 PoE+同軸変換アダプターセット</v>
          </cell>
        </row>
        <row r="279">
          <cell r="A279" t="str">
            <v>5027-041</v>
          </cell>
          <cell r="B279" t="str">
            <v>AXIS T8604 メディアコンバータースイッチ</v>
          </cell>
        </row>
        <row r="280">
          <cell r="A280" t="str">
            <v>5027-421</v>
          </cell>
          <cell r="B280" t="str">
            <v>AXIS T8642 PoE+同軸変換アダプター・デバイス用</v>
          </cell>
        </row>
        <row r="281">
          <cell r="A281" t="str">
            <v>5028-411</v>
          </cell>
          <cell r="B281" t="str">
            <v>AXIS T8641 PoE+同軸変換アダプター・ベース用</v>
          </cell>
        </row>
        <row r="282">
          <cell r="A282" t="str">
            <v>0511-005</v>
          </cell>
          <cell r="B282" t="str">
            <v>AXIS P3384-V 固定ドームネットワークカメラ</v>
          </cell>
        </row>
        <row r="283">
          <cell r="A283" t="str">
            <v>0512-005</v>
          </cell>
          <cell r="B283" t="str">
            <v>AXIS P3384-VE 固定ドームネットワークカメラ</v>
          </cell>
        </row>
        <row r="284">
          <cell r="A284" t="str">
            <v>5900-145</v>
          </cell>
          <cell r="B284" t="str">
            <v>AXIS T8414 インストレーションディスプレイ</v>
          </cell>
        </row>
        <row r="285">
          <cell r="A285" t="str">
            <v>0516-005</v>
          </cell>
          <cell r="B285" t="str">
            <v>AXIS M3004-V 固定ドームネットワークカメラ</v>
          </cell>
        </row>
        <row r="286">
          <cell r="A286" t="str">
            <v>0517-005</v>
          </cell>
          <cell r="B286" t="str">
            <v>AXIS M3005-V 固定ドームネットワークカメラ</v>
          </cell>
        </row>
        <row r="287">
          <cell r="A287" t="str">
            <v>0341-021</v>
          </cell>
          <cell r="B287" t="str">
            <v>AXIS M1114 10個パック</v>
          </cell>
        </row>
        <row r="288">
          <cell r="A288" t="str">
            <v>0324-021</v>
          </cell>
          <cell r="B288" t="str">
            <v>AXIS P1344 10個パック</v>
          </cell>
        </row>
        <row r="289">
          <cell r="A289" t="str">
            <v>0324-051</v>
          </cell>
          <cell r="B289" t="str">
            <v>AXIS P1344 ベアボーン10個パック</v>
          </cell>
        </row>
        <row r="290">
          <cell r="A290" t="str">
            <v>0340-031</v>
          </cell>
          <cell r="B290" t="str">
            <v>AXIS M1113 ベアボーン　10個パック</v>
          </cell>
        </row>
        <row r="291">
          <cell r="A291" t="str">
            <v>0341-031</v>
          </cell>
          <cell r="B291" t="str">
            <v>AXIS M1114 ベアボーン 10個パック</v>
          </cell>
        </row>
        <row r="292">
          <cell r="A292" t="str">
            <v>5800-341</v>
          </cell>
          <cell r="B292" t="str">
            <v>AXIS Q603X-E スモークドーム</v>
          </cell>
        </row>
        <row r="293">
          <cell r="A293" t="str">
            <v>5023-121</v>
          </cell>
          <cell r="B293" t="str">
            <v>AXIS T81B22 DC 30W ミッドスパン</v>
          </cell>
        </row>
        <row r="294">
          <cell r="A294" t="str">
            <v>5017-111</v>
          </cell>
          <cell r="B294" t="str">
            <v>AXIS T91A11 スタンド　ホワイト</v>
          </cell>
        </row>
        <row r="295">
          <cell r="A295" t="str">
            <v>5503-421</v>
          </cell>
          <cell r="B295" t="str">
            <v>レンズ CS 15-50MM F1.5 DC-I MP D/N</v>
          </cell>
        </row>
        <row r="296">
          <cell r="A296" t="str">
            <v>0519-005</v>
          </cell>
          <cell r="B296" t="str">
            <v>AXIS M1013 固定ネットワークカメラ</v>
          </cell>
        </row>
        <row r="297">
          <cell r="A297" t="str">
            <v>0520-005</v>
          </cell>
          <cell r="B297" t="str">
            <v>AXIS M1014 固定ネットワークカメラ</v>
          </cell>
        </row>
        <row r="298">
          <cell r="A298" t="str">
            <v>0521-005</v>
          </cell>
          <cell r="B298" t="str">
            <v>AXIS M1033-W 固定ネットワークカメラ</v>
          </cell>
        </row>
        <row r="299">
          <cell r="A299" t="str">
            <v>0522-005</v>
          </cell>
          <cell r="B299" t="str">
            <v>AXIS M1034-W 固定ネットワークカメラ</v>
          </cell>
        </row>
        <row r="300">
          <cell r="A300" t="str">
            <v>0435-005</v>
          </cell>
          <cell r="B300" t="str">
            <v>AXIS M1143-L 固定ネットワークカメラ</v>
          </cell>
        </row>
        <row r="301">
          <cell r="A301" t="str">
            <v>0436-005</v>
          </cell>
          <cell r="B301" t="str">
            <v>AXIS M1144-L 固定ネットワークカメラ</v>
          </cell>
        </row>
        <row r="302">
          <cell r="A302" t="str">
            <v>0452-001</v>
          </cell>
          <cell r="B302" t="str">
            <v>AXIS P8513 ネットワークカメラ BLACK (CM DECAL)</v>
          </cell>
        </row>
        <row r="303">
          <cell r="A303" t="str">
            <v>0453-001</v>
          </cell>
          <cell r="B303" t="str">
            <v>AXIS P8513 ネットワークカメラ CHROME (CM DECAL)</v>
          </cell>
        </row>
        <row r="304">
          <cell r="A304" t="str">
            <v>0451-001</v>
          </cell>
          <cell r="B304" t="str">
            <v>AXIS P8513 ネットワークカメラ WHITE (CM DECAL)</v>
          </cell>
        </row>
        <row r="305">
          <cell r="A305" t="str">
            <v>0455-001</v>
          </cell>
          <cell r="B305" t="str">
            <v>AXIS P8514 ネットワークカメラ BLACK (CM DECAL)</v>
          </cell>
        </row>
        <row r="306">
          <cell r="A306" t="str">
            <v>0456-001</v>
          </cell>
          <cell r="B306" t="str">
            <v>AXIS P8514 ネットワークカメラ CHROME (CM DECAL)</v>
          </cell>
        </row>
        <row r="307">
          <cell r="A307" t="str">
            <v>0454-001</v>
          </cell>
          <cell r="B307" t="str">
            <v>AXIS P8514 ネットワークカメラ WHITE (CM DECAL)</v>
          </cell>
        </row>
        <row r="308">
          <cell r="A308" t="str">
            <v>0466-005</v>
          </cell>
          <cell r="B308" t="str">
            <v>AXIS P3353 12mm 固定ドームネットワークカメラ</v>
          </cell>
        </row>
        <row r="309">
          <cell r="A309" t="str">
            <v>0464-005</v>
          </cell>
          <cell r="B309" t="str">
            <v>AXIS P3353 6mm 固定ドームネットワークカメラ</v>
          </cell>
        </row>
        <row r="310">
          <cell r="A310" t="str">
            <v>0467-005</v>
          </cell>
          <cell r="B310" t="str">
            <v>AXIS P3354 12mm 固定ドームネットワークカメラ</v>
          </cell>
        </row>
        <row r="311">
          <cell r="A311" t="str">
            <v>0465-005</v>
          </cell>
          <cell r="B311" t="str">
            <v>AXIS P3354 6mm 固定ドームネットワークカメラ</v>
          </cell>
        </row>
        <row r="312">
          <cell r="A312" t="str">
            <v>0470-005</v>
          </cell>
          <cell r="B312" t="str">
            <v>AXIS P3363-V 12mm 固定ドームネットワークカメラ</v>
          </cell>
        </row>
        <row r="313">
          <cell r="A313" t="str">
            <v>0508-005</v>
          </cell>
          <cell r="B313" t="str">
            <v>AXIS P3363-V 6mm 固定ドームネットワークカメラ</v>
          </cell>
        </row>
        <row r="314">
          <cell r="A314" t="str">
            <v>0483-005</v>
          </cell>
          <cell r="B314" t="str">
            <v>AXIS P3363-VE 12mm 固定ドームネットワークカメラ</v>
          </cell>
        </row>
        <row r="315">
          <cell r="A315" t="str">
            <v>0468-005</v>
          </cell>
          <cell r="B315" t="str">
            <v>AXIS P3363-VE 6mm 固定ドームネットワークカメラ</v>
          </cell>
        </row>
        <row r="316">
          <cell r="A316" t="str">
            <v>0471-005</v>
          </cell>
          <cell r="B316" t="str">
            <v>AXIS P3364-V 12mm 固定ドームネットワークカメラ</v>
          </cell>
        </row>
        <row r="317">
          <cell r="A317" t="str">
            <v>0481-005</v>
          </cell>
          <cell r="B317" t="str">
            <v>AXIS P3364-V 6mm 固定ドームネットワークカメラ</v>
          </cell>
        </row>
        <row r="318">
          <cell r="A318" t="str">
            <v>0484-005</v>
          </cell>
          <cell r="B318" t="str">
            <v>AXIS P3364-VE 12mm 固定ドームネットワークカメラ</v>
          </cell>
        </row>
        <row r="319">
          <cell r="A319" t="str">
            <v>0482-005</v>
          </cell>
          <cell r="B319" t="str">
            <v>AXIS P3364-VE 6mm 固定ドームネットワークカメラ</v>
          </cell>
        </row>
        <row r="320">
          <cell r="A320" t="str">
            <v>0443-005</v>
          </cell>
          <cell r="B320" t="str">
            <v>AXIS P5544 PTZ ドームネットワークカメラ</v>
          </cell>
        </row>
        <row r="321">
          <cell r="A321" t="str">
            <v>0487-005</v>
          </cell>
          <cell r="B321" t="str">
            <v>AXIS Q7424-R ビデオエンコーダ</v>
          </cell>
        </row>
        <row r="322">
          <cell r="A322" t="str">
            <v>0506-001</v>
          </cell>
          <cell r="B322" t="str">
            <v>AXIS Q1922 10mm サーマルネットワークカメラ</v>
          </cell>
        </row>
        <row r="323">
          <cell r="A323" t="str">
            <v>0502-001</v>
          </cell>
          <cell r="B323" t="str">
            <v>AXIS Q1922 19mm サーマルネットワークカメラ</v>
          </cell>
        </row>
        <row r="324">
          <cell r="A324" t="str">
            <v>0507-001</v>
          </cell>
          <cell r="B324" t="str">
            <v>AXIS Q1922-E 10mm サーマルネットワークカメラ</v>
          </cell>
        </row>
        <row r="325">
          <cell r="A325" t="str">
            <v>0503-001</v>
          </cell>
          <cell r="B325" t="str">
            <v>AXIS Q1922-E 19mm サーマルネットワークカメラ</v>
          </cell>
        </row>
        <row r="326">
          <cell r="A326" t="str">
            <v>0477-001</v>
          </cell>
          <cell r="B326" t="str">
            <v>AXIS Q1922-E 35mm サーマルネットワークカメラ</v>
          </cell>
        </row>
        <row r="327">
          <cell r="A327" t="str">
            <v>0478-001</v>
          </cell>
          <cell r="B327" t="str">
            <v>AXIS Q1922-E 60mm サーマルネットワークカメラ</v>
          </cell>
        </row>
        <row r="328">
          <cell r="A328" t="str">
            <v>5502-801</v>
          </cell>
          <cell r="B328" t="str">
            <v>レンズ CS 9-20MM F4.6 P-IRIS 5メガピクセル向け</v>
          </cell>
        </row>
        <row r="329">
          <cell r="A329" t="str">
            <v>5503-131</v>
          </cell>
          <cell r="B329" t="str">
            <v>AXIS P33XX-VE 3/4" NPS アダプタ</v>
          </cell>
        </row>
        <row r="330">
          <cell r="A330" t="str">
            <v>5502-731</v>
          </cell>
          <cell r="B330" t="str">
            <v>ケーブル RJ45 アウトドア 5M</v>
          </cell>
        </row>
        <row r="331">
          <cell r="A331" t="str">
            <v>5502-781</v>
          </cell>
          <cell r="B331" t="str">
            <v>天井埋込用ブラケット (クリア AXIS P3346)</v>
          </cell>
        </row>
        <row r="332">
          <cell r="A332" t="str">
            <v>5502-791</v>
          </cell>
          <cell r="B332" t="str">
            <v>天井埋込用ブラケット (スモーク AXIS P3346)</v>
          </cell>
        </row>
        <row r="333">
          <cell r="A333" t="str">
            <v>5700-691</v>
          </cell>
          <cell r="B333" t="str">
            <v>取付金具　AXIS P33XX-VE用</v>
          </cell>
        </row>
        <row r="334">
          <cell r="A334" t="str">
            <v>0433-001</v>
          </cell>
          <cell r="B334" t="str">
            <v>AXIS T92E20 アウトドアハウジング</v>
          </cell>
        </row>
        <row r="335">
          <cell r="A335" t="str">
            <v>5700-821</v>
          </cell>
          <cell r="B335" t="str">
            <v>CS 2.8MM M13F02820 レンズ</v>
          </cell>
        </row>
        <row r="336">
          <cell r="A336" t="str">
            <v>5700-861</v>
          </cell>
          <cell r="B336" t="str">
            <v>CS 6.0MM F1.8 MP レンズ</v>
          </cell>
        </row>
        <row r="337">
          <cell r="A337" t="str">
            <v>5800-091</v>
          </cell>
          <cell r="B337" t="str">
            <v>ドームケーシング（スモーク） AXIS Q603X-E</v>
          </cell>
        </row>
        <row r="338">
          <cell r="A338" t="str">
            <v>5503-161</v>
          </cell>
          <cell r="B338" t="str">
            <v>Theia製CSバリフォーカル1.8-3mmレンズ</v>
          </cell>
        </row>
        <row r="339">
          <cell r="A339" t="str">
            <v>0437-005</v>
          </cell>
          <cell r="B339" t="str">
            <v>AXIS Q1602 ネットワークカメラ</v>
          </cell>
        </row>
        <row r="340">
          <cell r="A340" t="str">
            <v>0438-005</v>
          </cell>
          <cell r="B340" t="str">
            <v>AXIS Q1602-E ネットワークカメラ</v>
          </cell>
        </row>
        <row r="341">
          <cell r="A341" t="str">
            <v>0414-005</v>
          </cell>
          <cell r="B341" t="str">
            <v>AXIS M7010 ビデオエンコーダ</v>
          </cell>
        </row>
        <row r="342">
          <cell r="A342" t="str">
            <v>0414-045</v>
          </cell>
          <cell r="B342" t="str">
            <v>AXIS M7010 サーベイランスキット</v>
          </cell>
        </row>
        <row r="343">
          <cell r="A343" t="str">
            <v>0415-005</v>
          </cell>
          <cell r="B343" t="str">
            <v>AXIS M7014 ビデオエンコーダ</v>
          </cell>
        </row>
        <row r="344">
          <cell r="A344" t="str">
            <v>0415-045</v>
          </cell>
          <cell r="B344" t="str">
            <v>AXIS M7014 サベーランスキット</v>
          </cell>
        </row>
        <row r="345">
          <cell r="A345" t="str">
            <v>0416-005</v>
          </cell>
          <cell r="B345" t="str">
            <v>AXIS P7210 ビデオエンコーダ</v>
          </cell>
        </row>
        <row r="346">
          <cell r="A346" t="str">
            <v>0416-045</v>
          </cell>
          <cell r="B346" t="str">
            <v>AXIS P7210 サーベイランスキット</v>
          </cell>
        </row>
        <row r="347">
          <cell r="A347" t="str">
            <v>0417-005</v>
          </cell>
          <cell r="B347" t="str">
            <v>AXIS P7214 ビデオエンコーダ</v>
          </cell>
        </row>
        <row r="348">
          <cell r="A348" t="str">
            <v>0417-045</v>
          </cell>
          <cell r="B348" t="str">
            <v>AXIS P7214 サーベイランスキット</v>
          </cell>
        </row>
        <row r="349">
          <cell r="A349" t="str">
            <v>0418-005</v>
          </cell>
          <cell r="B349" t="str">
            <v>AXIS P7224 ビデオエンコーダブレード</v>
          </cell>
        </row>
        <row r="350">
          <cell r="A350" t="str">
            <v>0418-021</v>
          </cell>
          <cell r="B350" t="str">
            <v>AXIS P7224 ビデオエンコーダブレード　10PCS</v>
          </cell>
        </row>
        <row r="351">
          <cell r="A351" t="str">
            <v>0406-005</v>
          </cell>
          <cell r="B351" t="str">
            <v>AXIS P3367-V 固定ドームネットワークカメラ</v>
          </cell>
        </row>
        <row r="352">
          <cell r="A352" t="str">
            <v>0407-005</v>
          </cell>
          <cell r="B352" t="str">
            <v>AXIS P3367-VE 固定ドームネットワークカメラ</v>
          </cell>
        </row>
        <row r="353">
          <cell r="A353" t="str">
            <v>5502-471</v>
          </cell>
          <cell r="B353" t="str">
            <v>YP3040 壁面取付ブラケット</v>
          </cell>
        </row>
        <row r="354">
          <cell r="A354" t="str">
            <v>5023-221</v>
          </cell>
          <cell r="B354" t="str">
            <v>AXIS T8122 ミッドスパン</v>
          </cell>
        </row>
        <row r="355">
          <cell r="A355" t="str">
            <v>5024-201</v>
          </cell>
          <cell r="B355" t="str">
            <v>AXIS T90C20 固定ドーム IR-LEDライト（PoEタイプ）</v>
          </cell>
        </row>
        <row r="356">
          <cell r="A356" t="str">
            <v>0452-005</v>
          </cell>
          <cell r="B356" t="str">
            <v>AXIS P8513 ネットワークカメラ BLACK (CM DECAL)</v>
          </cell>
        </row>
        <row r="357">
          <cell r="A357" t="str">
            <v>0453-005</v>
          </cell>
          <cell r="B357" t="str">
            <v>AXIS P8513 ネットワークカメラ CHROME (CM DECAL)</v>
          </cell>
        </row>
        <row r="358">
          <cell r="A358" t="str">
            <v>0451-005</v>
          </cell>
          <cell r="B358" t="str">
            <v>AXIS P8513 ネットワークカメラ WHITE (CM DECAL)</v>
          </cell>
        </row>
        <row r="359">
          <cell r="A359" t="str">
            <v>0455-005</v>
          </cell>
          <cell r="B359" t="str">
            <v>AXIS P8514 ネットワークカメラ BLACK (CM DECAL)</v>
          </cell>
        </row>
        <row r="360">
          <cell r="A360" t="str">
            <v>0456-005</v>
          </cell>
          <cell r="B360" t="str">
            <v>AXIS P8514 ネットワークカメラ CHROME (CM DECAL)</v>
          </cell>
        </row>
        <row r="361">
          <cell r="A361" t="str">
            <v>0454-005</v>
          </cell>
          <cell r="B361" t="str">
            <v>AXIS P8514 ネットワークカメラ WHITE (CM DECAL)</v>
          </cell>
        </row>
        <row r="362">
          <cell r="A362" t="str">
            <v>0439-005</v>
          </cell>
          <cell r="B362" t="str">
            <v>AXIS Q1604 固定ネットワークカメラ</v>
          </cell>
        </row>
        <row r="363">
          <cell r="A363" t="str">
            <v>0463-005</v>
          </cell>
          <cell r="B363" t="str">
            <v>AXIS Q1604-E 固定ネットワークカメラ</v>
          </cell>
        </row>
        <row r="364">
          <cell r="A364" t="str">
            <v>0441-005</v>
          </cell>
          <cell r="B364" t="str">
            <v>AXIS M3113-VE NOCAP　固定ドームネットワークカメラ　サンシールドなし</v>
          </cell>
        </row>
        <row r="365">
          <cell r="A365" t="str">
            <v>0442-005</v>
          </cell>
          <cell r="B365" t="str">
            <v>AXIS M3114-VE NOCAP　固定ドームネットワークカメラ　サンシールドなし</v>
          </cell>
        </row>
        <row r="366">
          <cell r="A366" t="str">
            <v>0448-001</v>
          </cell>
          <cell r="B366" t="str">
            <v xml:space="preserve">AXIS M3114-R 2MM ネットワークカメラ(M12) </v>
          </cell>
        </row>
        <row r="367">
          <cell r="A367" t="str">
            <v>0450-005</v>
          </cell>
          <cell r="B367" t="str">
            <v>AXIS M3114-VE NOCAP 2MM 固定ドームネットワークカメラ　サンシールドなし</v>
          </cell>
        </row>
        <row r="368">
          <cell r="A368" t="str">
            <v>5800-081</v>
          </cell>
          <cell r="B368" t="str">
            <v>AXIS Q60-E用 クリアドームカバー</v>
          </cell>
        </row>
        <row r="369">
          <cell r="A369" t="str">
            <v>5502-871</v>
          </cell>
          <cell r="B369" t="str">
            <v>AXIS T93E05 プロテクティブハウジング</v>
          </cell>
        </row>
        <row r="370">
          <cell r="A370" t="str">
            <v>0386-001</v>
          </cell>
          <cell r="B370" t="str">
            <v>AXIS T92E23 サーマルカメラハウジング</v>
          </cell>
        </row>
        <row r="371">
          <cell r="A371" t="str">
            <v>0344-001</v>
          </cell>
          <cell r="B371" t="str">
            <v>AXIS T92E05 プロテクティブハウジング</v>
          </cell>
        </row>
        <row r="372">
          <cell r="A372" t="str">
            <v>0354-005</v>
          </cell>
          <cell r="B372" t="str">
            <v>AXIS Q7414 ビデオエンコーダブレード</v>
          </cell>
        </row>
        <row r="373">
          <cell r="A373" t="str">
            <v>0445-005</v>
          </cell>
          <cell r="B373" t="str">
            <v xml:space="preserve">AXIS Q6035-E PTZ ドームネットワークカメラ   </v>
          </cell>
        </row>
        <row r="374">
          <cell r="A374" t="str">
            <v>0444-005</v>
          </cell>
          <cell r="B374" t="str">
            <v xml:space="preserve">AXIS Q6035 PTZ ドームネットワークカメラ              </v>
          </cell>
        </row>
        <row r="375">
          <cell r="A375" t="str">
            <v>0357-005</v>
          </cell>
          <cell r="B375" t="str">
            <v>AXIS Q6032 PTZ ドームネットワークカメラ</v>
          </cell>
        </row>
        <row r="376">
          <cell r="A376" t="str">
            <v>0422-005</v>
          </cell>
          <cell r="B376" t="str">
            <v>AXIS P5522-E PTZ ドームネットワークカメラ</v>
          </cell>
        </row>
        <row r="377">
          <cell r="A377" t="str">
            <v>0420-005</v>
          </cell>
          <cell r="B377" t="str">
            <v>AXIS P5522 PTZ ドームネットワークカメラ</v>
          </cell>
        </row>
        <row r="378">
          <cell r="A378" t="str">
            <v>0409-005</v>
          </cell>
          <cell r="B378" t="str">
            <v>AXIS P5512 PTZドームネットワークカメラ</v>
          </cell>
        </row>
        <row r="379">
          <cell r="A379" t="str">
            <v>0411-005</v>
          </cell>
          <cell r="B379" t="str">
            <v>AXIS P5512-E PTZドームネットワークカメラ</v>
          </cell>
        </row>
        <row r="380">
          <cell r="A380" t="str">
            <v>0431-005</v>
          </cell>
          <cell r="B380" t="str">
            <v xml:space="preserve">AXIS M1113-E ネットワークカメラ        </v>
          </cell>
        </row>
        <row r="381">
          <cell r="A381" t="str">
            <v>0432-005</v>
          </cell>
          <cell r="B381" t="str">
            <v xml:space="preserve">AXIS M1114-E ネットワークカメラ              </v>
          </cell>
        </row>
        <row r="382">
          <cell r="A382" t="str">
            <v>0412-005</v>
          </cell>
          <cell r="B382" t="str">
            <v>AXIS M3113-VE 固定ドームネットワークカメラ</v>
          </cell>
        </row>
        <row r="383">
          <cell r="A383" t="str">
            <v>0413-005</v>
          </cell>
          <cell r="B383" t="str">
            <v>AXIS M3114-VE 固定ドームネットワークカメラ</v>
          </cell>
        </row>
        <row r="384">
          <cell r="A384" t="str">
            <v>5013-011</v>
          </cell>
          <cell r="B384" t="str">
            <v>AXIS T90A01 IR-LEDライト 50 POE</v>
          </cell>
        </row>
        <row r="385">
          <cell r="A385" t="str">
            <v>5024-201</v>
          </cell>
          <cell r="B385" t="str">
            <v>AXIS T90C20 固定ドーム IR-LEDライト（PoEタイプ）</v>
          </cell>
        </row>
        <row r="386">
          <cell r="A386" t="str">
            <v>5502-871</v>
          </cell>
          <cell r="B386" t="str">
            <v>AXIS T93E05 プロテクティブハウジング</v>
          </cell>
        </row>
        <row r="387">
          <cell r="A387" t="str">
            <v>5502-741</v>
          </cell>
          <cell r="B387" t="str">
            <v>Evetar 固定アイリスメガピクセルレンズ 16 mm</v>
          </cell>
        </row>
        <row r="388">
          <cell r="A388" t="str">
            <v>5502-761</v>
          </cell>
          <cell r="B388" t="str">
            <v>Fujinon バリフォーカルメガピクセルレンズ 15-50 mm</v>
          </cell>
        </row>
        <row r="389">
          <cell r="A389" t="str">
            <v>5502-751</v>
          </cell>
          <cell r="B389" t="str">
            <v>Fujinon バリフォーカルメガピクセルレンズ 2.2-6 mm</v>
          </cell>
        </row>
        <row r="390">
          <cell r="A390" t="str">
            <v>5500-831</v>
          </cell>
          <cell r="B390" t="str">
            <v>AXIS Q7401コネクターキット</v>
          </cell>
        </row>
        <row r="391">
          <cell r="A391" t="str">
            <v>5500-491</v>
          </cell>
          <cell r="B391" t="str">
            <v>アーレンキー　M3（10個パック）</v>
          </cell>
        </row>
        <row r="392">
          <cell r="A392" t="str">
            <v>0398-005</v>
          </cell>
          <cell r="B392" t="str">
            <v>AXIS M5013 PTZ ドームネットワークカメラ</v>
          </cell>
        </row>
        <row r="393">
          <cell r="A393" t="str">
            <v>0399-005</v>
          </cell>
          <cell r="B393" t="str">
            <v>AXIS M5014 PTZ ドームネットワークカメラ</v>
          </cell>
        </row>
        <row r="394">
          <cell r="A394" t="str">
            <v>0369-005</v>
          </cell>
          <cell r="B394" t="str">
            <v>AXIS P3346 固定ドームネットワークカメラ</v>
          </cell>
        </row>
        <row r="395">
          <cell r="A395" t="str">
            <v>0370-005</v>
          </cell>
          <cell r="B395" t="str">
            <v>AXIS P3346-V 固定ドームネットワークカメラ</v>
          </cell>
        </row>
        <row r="396">
          <cell r="A396" t="str">
            <v>0371-005</v>
          </cell>
          <cell r="B396" t="str">
            <v>AXIS P3346-VE 固定ドームネットワークカメラ</v>
          </cell>
        </row>
        <row r="397">
          <cell r="A397" t="str">
            <v>0388-001</v>
          </cell>
          <cell r="B397" t="str">
            <v>AXIS Q1921 10mm サーマルネットワークカメラ</v>
          </cell>
        </row>
        <row r="398">
          <cell r="A398" t="str">
            <v>0384-001</v>
          </cell>
          <cell r="B398" t="str">
            <v>AXIS Q1921 19mm サーマルネットワークカメラ</v>
          </cell>
        </row>
        <row r="399">
          <cell r="A399" t="str">
            <v>0389-001</v>
          </cell>
          <cell r="B399" t="str">
            <v>AXIS Q1921-E 10mm サーマルネットワークカメラ</v>
          </cell>
        </row>
        <row r="400">
          <cell r="A400" t="str">
            <v>0385-001</v>
          </cell>
          <cell r="B400" t="str">
            <v>AXIS Q1921-E 19mm サーマルネットワークカメラ</v>
          </cell>
        </row>
        <row r="401">
          <cell r="A401" t="str">
            <v>0390-001</v>
          </cell>
          <cell r="B401" t="str">
            <v>AXIS Q1921-E 35mm サーマルネットワークカメラ</v>
          </cell>
        </row>
        <row r="402">
          <cell r="A402" t="str">
            <v>0391-001</v>
          </cell>
          <cell r="B402" t="str">
            <v>AXIS Q1921-E 60mm サーマルネットワークカメラ</v>
          </cell>
        </row>
        <row r="403">
          <cell r="A403" t="str">
            <v>0343-005</v>
          </cell>
          <cell r="B403" t="str">
            <v>AXIS P1347 ネットワークカメラ</v>
          </cell>
        </row>
        <row r="404">
          <cell r="A404" t="str">
            <v>0368-005</v>
          </cell>
          <cell r="B404" t="str">
            <v>AXIS P1347-E ネットワークカメラ</v>
          </cell>
        </row>
        <row r="405">
          <cell r="A405" t="str">
            <v>0310-005</v>
          </cell>
          <cell r="B405" t="str">
            <v>AXIS P5532 PTZ ドームネットワークカメラ</v>
          </cell>
        </row>
        <row r="406">
          <cell r="A406" t="str">
            <v>0312-005</v>
          </cell>
          <cell r="B406" t="str">
            <v>AXIS P5532-E PTZ ドームネットワークカメラ</v>
          </cell>
        </row>
        <row r="407">
          <cell r="A407" t="str">
            <v>0316-005</v>
          </cell>
          <cell r="B407" t="str">
            <v>AXIS P5534-E PTZ ドームネットワークカメラ</v>
          </cell>
        </row>
        <row r="408">
          <cell r="A408" t="str">
            <v>0363-005</v>
          </cell>
          <cell r="B408" t="str">
            <v>AXIS Q6034 PTZ ドームネットワークカメラ</v>
          </cell>
        </row>
        <row r="409">
          <cell r="A409" t="str">
            <v>0362-005</v>
          </cell>
          <cell r="B409" t="str">
            <v>AXIS Q6034-E PTZ ドームネットワークカメラ</v>
          </cell>
        </row>
        <row r="410">
          <cell r="A410" t="str">
            <v>0332-031</v>
          </cell>
          <cell r="B410" t="str">
            <v>AXIS Q8108-R ネットワークビデオレコーダ</v>
          </cell>
        </row>
        <row r="411">
          <cell r="A411" t="str">
            <v>0329-005</v>
          </cell>
          <cell r="B411" t="str">
            <v>AXIS M1103 2.8mm ネットワークカメラ</v>
          </cell>
        </row>
        <row r="412">
          <cell r="A412" t="str">
            <v>0329-041</v>
          </cell>
          <cell r="B412" t="str">
            <v>AXIS M1103 2.8MM サーベイランスキット</v>
          </cell>
        </row>
        <row r="413">
          <cell r="A413" t="str">
            <v>0366-005</v>
          </cell>
          <cell r="B413" t="str">
            <v>AXIS M1103 6.0mm ネットワークカメラ</v>
          </cell>
        </row>
        <row r="414">
          <cell r="A414" t="str">
            <v>0339-001</v>
          </cell>
          <cell r="B414" t="str">
            <v>AXIS M1104 2.8mm ネットワークカメラ</v>
          </cell>
        </row>
        <row r="415">
          <cell r="A415" t="str">
            <v>0339-041</v>
          </cell>
          <cell r="B415" t="str">
            <v>AXIS M1104 2.8MM サーベイランスキット</v>
          </cell>
        </row>
        <row r="416">
          <cell r="A416" t="str">
            <v>5010-611</v>
          </cell>
          <cell r="B416" t="str">
            <v>AXIS T95A61 Wall Bracket</v>
          </cell>
        </row>
        <row r="417">
          <cell r="A417" t="str">
            <v>5010-671</v>
          </cell>
          <cell r="B417" t="str">
            <v>AXIS T95A67 Pole Bracket</v>
          </cell>
        </row>
        <row r="418">
          <cell r="A418" t="str">
            <v>0332-031</v>
          </cell>
          <cell r="B418" t="str">
            <v>AXIS Q8108-R ネットワークビデオレコーダ</v>
          </cell>
        </row>
        <row r="419">
          <cell r="A419" t="str">
            <v xml:space="preserve">5500-491 </v>
          </cell>
          <cell r="B419" t="str">
            <v>アーレンキー　M3（10個パック）</v>
          </cell>
        </row>
        <row r="420">
          <cell r="A420">
            <v>21795</v>
          </cell>
          <cell r="B420" t="str">
            <v>AXIS 231D/232D 電源アダプタ</v>
          </cell>
        </row>
        <row r="421">
          <cell r="A421" t="str">
            <v>0216-031</v>
          </cell>
          <cell r="B421" t="str">
            <v>Videotec DBH03 ドームハウジング天井取付け用マウント</v>
          </cell>
        </row>
        <row r="422">
          <cell r="A422" t="str">
            <v>0216-041</v>
          </cell>
          <cell r="B422" t="str">
            <v>Videotec DBH04 ドームハウジング壁面取付け用マウント</v>
          </cell>
        </row>
        <row r="423">
          <cell r="A423" t="str">
            <v>0217-041</v>
          </cell>
          <cell r="B423" t="str">
            <v>VT天井取付L字ボールジョイントブラケット(WCM3A)</v>
          </cell>
        </row>
        <row r="424">
          <cell r="A424" t="str">
            <v>0217-061</v>
          </cell>
          <cell r="B424" t="str">
            <v>VT天井取付J字ボールジョイントブラケット(WCM5A)</v>
          </cell>
        </row>
        <row r="425">
          <cell r="A425" t="str">
            <v>0217-051</v>
          </cell>
          <cell r="B425" t="str">
            <v>VT天井取付J字管内配線ブラケット(WCM4A)</v>
          </cell>
        </row>
        <row r="426">
          <cell r="A426" t="str">
            <v>0217-071</v>
          </cell>
          <cell r="B426" t="str">
            <v>VT柱頂取付ボールジョイントマウント(WFWCA)</v>
          </cell>
        </row>
        <row r="427">
          <cell r="A427" t="str">
            <v>0217-101</v>
          </cell>
          <cell r="B427" t="str">
            <v>VTコーナー取付アダプタ（WCWA)</v>
          </cell>
        </row>
        <row r="428">
          <cell r="A428" t="str">
            <v>0217-081</v>
          </cell>
          <cell r="B428" t="str">
            <v>VTポール取付アダプタ(WSFPA)</v>
          </cell>
        </row>
        <row r="429">
          <cell r="A429" t="str">
            <v>0217-091</v>
          </cell>
          <cell r="B429" t="str">
            <v>VT壁面取付ブラケット用アダプタ(WCPA)</v>
          </cell>
        </row>
        <row r="430">
          <cell r="A430" t="str">
            <v>0217-021</v>
          </cell>
          <cell r="B430" t="str">
            <v>VT壁面取付ボールジョイントブラケット(WBJA)</v>
          </cell>
        </row>
        <row r="431">
          <cell r="A431" t="str">
            <v>0217-031</v>
          </cell>
          <cell r="B431" t="str">
            <v>VT壁面取付ブラケット(WBOVA1/T92E)</v>
          </cell>
        </row>
        <row r="432">
          <cell r="A432">
            <v>29216</v>
          </cell>
          <cell r="B432" t="str">
            <v>ODP5C1SAXA</v>
          </cell>
        </row>
        <row r="433">
          <cell r="A433">
            <v>29217</v>
          </cell>
          <cell r="B433" t="str">
            <v>ODP5C1SAXB</v>
          </cell>
        </row>
        <row r="434">
          <cell r="A434">
            <v>29218</v>
          </cell>
          <cell r="B434" t="str">
            <v>ODP5C1SAXC</v>
          </cell>
        </row>
        <row r="435">
          <cell r="A435">
            <v>29213</v>
          </cell>
          <cell r="B435" t="str">
            <v>ODP5T1SAXA</v>
          </cell>
        </row>
        <row r="436">
          <cell r="A436">
            <v>29214</v>
          </cell>
          <cell r="B436" t="str">
            <v>ODP5T1SAXB</v>
          </cell>
        </row>
        <row r="437">
          <cell r="A437">
            <v>29215</v>
          </cell>
          <cell r="B437" t="str">
            <v>ODP5T1SAXC</v>
          </cell>
        </row>
        <row r="438">
          <cell r="A438">
            <v>29212</v>
          </cell>
          <cell r="B438" t="str">
            <v>ODW5C1SAX</v>
          </cell>
        </row>
        <row r="439">
          <cell r="A439">
            <v>29211</v>
          </cell>
          <cell r="B439" t="str">
            <v>ODW5T1SAX</v>
          </cell>
        </row>
        <row r="440">
          <cell r="A440">
            <v>13249</v>
          </cell>
          <cell r="B440" t="str">
            <v>PS-A　電源アダプタ</v>
          </cell>
        </row>
        <row r="441">
          <cell r="A441">
            <v>13936</v>
          </cell>
          <cell r="B441" t="str">
            <v>PS-B　電源アダプタ</v>
          </cell>
        </row>
        <row r="442">
          <cell r="A442">
            <v>14254</v>
          </cell>
          <cell r="B442" t="str">
            <v>PS-D　電源アダプタ</v>
          </cell>
        </row>
        <row r="443">
          <cell r="A443">
            <v>19470</v>
          </cell>
          <cell r="B443" t="str">
            <v>メタルスタンド</v>
          </cell>
        </row>
        <row r="444">
          <cell r="A444">
            <v>20191</v>
          </cell>
          <cell r="B444" t="str">
            <v>AXIS 213 PTZ用 電源アダプタ</v>
          </cell>
        </row>
        <row r="445">
          <cell r="A445">
            <v>21776</v>
          </cell>
          <cell r="B445" t="str">
            <v>スチールストラップ専用工具</v>
          </cell>
        </row>
        <row r="446">
          <cell r="A446">
            <v>21821</v>
          </cell>
          <cell r="B446" t="str">
            <v>PS-Ｔ 電源アダプタ</v>
          </cell>
        </row>
        <row r="447">
          <cell r="A447" t="str">
            <v>21833</v>
          </cell>
          <cell r="B447" t="str">
            <v>Y/C-BNC変換ケーブル</v>
          </cell>
        </row>
        <row r="448">
          <cell r="A448">
            <v>22581</v>
          </cell>
          <cell r="B448" t="str">
            <v>AXIS 213CM コネクションモジュール</v>
          </cell>
        </row>
        <row r="449">
          <cell r="A449">
            <v>23452</v>
          </cell>
          <cell r="B449" t="str">
            <v>カメラスタンド</v>
          </cell>
        </row>
        <row r="450">
          <cell r="A450">
            <v>24058</v>
          </cell>
          <cell r="B450" t="str">
            <v>ACH13SETAX</v>
          </cell>
        </row>
        <row r="451">
          <cell r="A451">
            <v>24059</v>
          </cell>
          <cell r="B451" t="str">
            <v>ACH13H1B1AX</v>
          </cell>
        </row>
        <row r="452">
          <cell r="A452">
            <v>24060</v>
          </cell>
          <cell r="B452" t="str">
            <v>ACHYAX</v>
          </cell>
        </row>
        <row r="453">
          <cell r="A453">
            <v>24061</v>
          </cell>
          <cell r="B453" t="str">
            <v>FDW5TAX</v>
          </cell>
        </row>
        <row r="454">
          <cell r="A454">
            <v>24062</v>
          </cell>
          <cell r="B454" t="str">
            <v>FDW5CAX</v>
          </cell>
        </row>
        <row r="455">
          <cell r="A455">
            <v>24063</v>
          </cell>
          <cell r="B455" t="str">
            <v>FDP5TAXA</v>
          </cell>
        </row>
        <row r="456">
          <cell r="A456">
            <v>24064</v>
          </cell>
          <cell r="B456" t="str">
            <v>FDP5TAXB</v>
          </cell>
        </row>
        <row r="457">
          <cell r="A457">
            <v>24065</v>
          </cell>
          <cell r="B457" t="str">
            <v>FDP5TAXC</v>
          </cell>
        </row>
        <row r="458">
          <cell r="A458">
            <v>24066</v>
          </cell>
          <cell r="B458" t="str">
            <v>FDP5CAXA</v>
          </cell>
        </row>
        <row r="459">
          <cell r="A459">
            <v>24067</v>
          </cell>
          <cell r="B459" t="str">
            <v>FDP5CAXB</v>
          </cell>
        </row>
        <row r="460">
          <cell r="A460">
            <v>24068</v>
          </cell>
          <cell r="B460" t="str">
            <v>FDP5CAXC</v>
          </cell>
        </row>
        <row r="461">
          <cell r="A461">
            <v>24077</v>
          </cell>
          <cell r="B461" t="str">
            <v>APM-3AX</v>
          </cell>
        </row>
        <row r="462">
          <cell r="A462">
            <v>24078</v>
          </cell>
          <cell r="B462" t="str">
            <v>APM-3SAX</v>
          </cell>
        </row>
        <row r="463">
          <cell r="A463">
            <v>24079</v>
          </cell>
          <cell r="B463" t="str">
            <v>MR5TAX</v>
          </cell>
        </row>
        <row r="464">
          <cell r="A464">
            <v>24080</v>
          </cell>
          <cell r="B464" t="str">
            <v>MR5CAX</v>
          </cell>
        </row>
        <row r="465">
          <cell r="A465">
            <v>24081</v>
          </cell>
          <cell r="B465" t="str">
            <v>MR7TAX</v>
          </cell>
        </row>
        <row r="466">
          <cell r="A466">
            <v>24082</v>
          </cell>
          <cell r="B466" t="str">
            <v>MR7CAX</v>
          </cell>
        </row>
        <row r="467">
          <cell r="A467">
            <v>27635</v>
          </cell>
          <cell r="B467" t="str">
            <v>FDW9CAXM</v>
          </cell>
        </row>
        <row r="468">
          <cell r="A468">
            <v>27636</v>
          </cell>
          <cell r="B468" t="str">
            <v>FDW9TAXM</v>
          </cell>
        </row>
        <row r="469">
          <cell r="A469">
            <v>29175</v>
          </cell>
          <cell r="B469" t="str">
            <v>ODW7T1AX</v>
          </cell>
        </row>
        <row r="470">
          <cell r="A470">
            <v>29176</v>
          </cell>
          <cell r="B470" t="str">
            <v>ODW7C1AX</v>
          </cell>
        </row>
        <row r="471">
          <cell r="A471">
            <v>29177</v>
          </cell>
          <cell r="B471" t="str">
            <v>ODW7T1SAX</v>
          </cell>
        </row>
        <row r="472">
          <cell r="A472">
            <v>29178</v>
          </cell>
          <cell r="B472" t="str">
            <v>ODW7C1SAX</v>
          </cell>
        </row>
        <row r="473">
          <cell r="A473">
            <v>29179</v>
          </cell>
          <cell r="B473" t="str">
            <v>ODW7T2AX+</v>
          </cell>
        </row>
        <row r="474">
          <cell r="A474">
            <v>29180</v>
          </cell>
          <cell r="B474" t="str">
            <v>ODW7C2AX+</v>
          </cell>
        </row>
        <row r="475">
          <cell r="A475">
            <v>29181</v>
          </cell>
          <cell r="B475" t="str">
            <v>ODW7T2SAX+</v>
          </cell>
        </row>
        <row r="476">
          <cell r="A476">
            <v>29182</v>
          </cell>
          <cell r="B476" t="str">
            <v>ODW7C2SAX+</v>
          </cell>
        </row>
        <row r="477">
          <cell r="A477">
            <v>29183</v>
          </cell>
          <cell r="B477" t="str">
            <v>ODP7T1AX</v>
          </cell>
        </row>
        <row r="478">
          <cell r="A478">
            <v>29184</v>
          </cell>
          <cell r="B478" t="str">
            <v>ODP7C1AX</v>
          </cell>
        </row>
        <row r="479">
          <cell r="A479">
            <v>29185</v>
          </cell>
          <cell r="B479" t="str">
            <v>ODP7T1SAXA</v>
          </cell>
        </row>
        <row r="480">
          <cell r="A480">
            <v>29186</v>
          </cell>
          <cell r="B480" t="str">
            <v>ODP7T1SAXB</v>
          </cell>
        </row>
        <row r="481">
          <cell r="A481">
            <v>29187</v>
          </cell>
          <cell r="B481" t="str">
            <v>ODP7T1SAXC</v>
          </cell>
        </row>
        <row r="482">
          <cell r="A482">
            <v>29188</v>
          </cell>
          <cell r="B482" t="str">
            <v>ODP7C1SAXA</v>
          </cell>
        </row>
        <row r="483">
          <cell r="A483">
            <v>29189</v>
          </cell>
          <cell r="B483" t="str">
            <v>ODP7C1SAXB</v>
          </cell>
        </row>
        <row r="484">
          <cell r="A484">
            <v>29190</v>
          </cell>
          <cell r="B484" t="str">
            <v>ODP7C1SAXC</v>
          </cell>
        </row>
        <row r="485">
          <cell r="A485">
            <v>29191</v>
          </cell>
          <cell r="B485" t="str">
            <v>ODP7T2AX+</v>
          </cell>
        </row>
        <row r="486">
          <cell r="A486">
            <v>29192</v>
          </cell>
          <cell r="B486" t="str">
            <v>ODP7C2AX+</v>
          </cell>
        </row>
        <row r="487">
          <cell r="A487">
            <v>29193</v>
          </cell>
          <cell r="B487" t="str">
            <v>ODP7T2SAXA+</v>
          </cell>
        </row>
        <row r="488">
          <cell r="A488">
            <v>29194</v>
          </cell>
          <cell r="B488" t="str">
            <v>ODP7T2SAXB+</v>
          </cell>
        </row>
        <row r="489">
          <cell r="A489">
            <v>29195</v>
          </cell>
          <cell r="B489" t="str">
            <v>ODP7T2SAXC+</v>
          </cell>
        </row>
        <row r="490">
          <cell r="A490">
            <v>29196</v>
          </cell>
          <cell r="B490" t="str">
            <v>ODP7C2SAXA+</v>
          </cell>
        </row>
        <row r="491">
          <cell r="A491">
            <v>29197</v>
          </cell>
          <cell r="B491" t="str">
            <v>ODP7C2SAXB+</v>
          </cell>
        </row>
        <row r="492">
          <cell r="A492">
            <v>29198</v>
          </cell>
          <cell r="B492" t="str">
            <v>ODP7C2SAXC+</v>
          </cell>
        </row>
        <row r="493">
          <cell r="A493" t="str">
            <v>0160-055</v>
          </cell>
          <cell r="B493" t="str">
            <v>AXIS MPEG-4/H.264デコーダ50ユーザライセンス</v>
          </cell>
        </row>
        <row r="494">
          <cell r="A494" t="str">
            <v>0160-065</v>
          </cell>
          <cell r="B494" t="str">
            <v>AXIS MPEG-4/H.264/AACデコーダ50ユーザライセンス</v>
          </cell>
        </row>
        <row r="495">
          <cell r="A495" t="str">
            <v>0185-005</v>
          </cell>
          <cell r="B495" t="str">
            <v>AXIS 241Q ビデオサーバ</v>
          </cell>
        </row>
        <row r="496">
          <cell r="A496" t="str">
            <v>0186-005</v>
          </cell>
          <cell r="B496" t="str">
            <v>AXIS 241S ビデオサーバ</v>
          </cell>
        </row>
        <row r="497">
          <cell r="A497" t="str">
            <v>0192-005</v>
          </cell>
          <cell r="B497" t="str">
            <v>AXIS Video Server Rack</v>
          </cell>
        </row>
        <row r="498">
          <cell r="A498" t="str">
            <v>0197-005</v>
          </cell>
          <cell r="B498" t="str">
            <v>AXIS 210 ネットワークカメラ</v>
          </cell>
        </row>
        <row r="499">
          <cell r="A499" t="str">
            <v>0198-005</v>
          </cell>
          <cell r="B499" t="str">
            <v>AXIS 211 ネットワークカメラ</v>
          </cell>
        </row>
        <row r="500">
          <cell r="A500" t="str">
            <v>0199-005</v>
          </cell>
          <cell r="B500" t="str">
            <v>AXIS 206 ネットワークカメラ</v>
          </cell>
        </row>
        <row r="501">
          <cell r="A501" t="str">
            <v>0202-005</v>
          </cell>
          <cell r="B501" t="str">
            <v>ACS 10ベースライセンス</v>
          </cell>
        </row>
        <row r="502">
          <cell r="A502" t="str">
            <v>0202-015</v>
          </cell>
          <cell r="B502" t="str">
            <v>ACS 5カメラ/チャンネル追加ライセンス</v>
          </cell>
        </row>
        <row r="503">
          <cell r="A503" t="str">
            <v>0202-025</v>
          </cell>
          <cell r="B503" t="str">
            <v>ACS サポート/アップグレードライセンス（1年間）</v>
          </cell>
        </row>
        <row r="504">
          <cell r="A504" t="str">
            <v>0202-035</v>
          </cell>
          <cell r="B504" t="str">
            <v>ACS 1カメラ/チャンネル追加ライセンス</v>
          </cell>
        </row>
        <row r="505">
          <cell r="A505" t="str">
            <v>0202-055</v>
          </cell>
          <cell r="B505" t="str">
            <v>ACS 4ベースライセンス</v>
          </cell>
        </row>
        <row r="506">
          <cell r="A506" t="str">
            <v>0202-265</v>
          </cell>
          <cell r="B506" t="str">
            <v>ACS 20カメラ/チャンネル追加ライセンス</v>
          </cell>
        </row>
        <row r="507">
          <cell r="A507" t="str">
            <v>0209-005</v>
          </cell>
          <cell r="B507" t="str">
            <v>AXIS 241Q BLADE ビデオサーバ</v>
          </cell>
        </row>
        <row r="508">
          <cell r="A508" t="str">
            <v>0210-005</v>
          </cell>
          <cell r="B508" t="str">
            <v>AXIS 241S BLADE ビデオサーバ</v>
          </cell>
        </row>
        <row r="509">
          <cell r="A509" t="str">
            <v>0220-005</v>
          </cell>
          <cell r="B509" t="str">
            <v>AXIS 213 PTZ ネットワークカメラ</v>
          </cell>
        </row>
        <row r="510">
          <cell r="A510" t="str">
            <v>0221-005</v>
          </cell>
          <cell r="B510" t="str">
            <v>AXIS 221 ネットワークカメラ</v>
          </cell>
        </row>
        <row r="511">
          <cell r="A511" t="str">
            <v>0223-005</v>
          </cell>
          <cell r="B511" t="str">
            <v>AXIS 211A ネットワークカメラ</v>
          </cell>
        </row>
        <row r="512">
          <cell r="A512" t="str">
            <v>0226-005</v>
          </cell>
          <cell r="B512" t="str">
            <v>AXIS PoE Midspan 1-port</v>
          </cell>
        </row>
        <row r="513">
          <cell r="A513" t="str">
            <v>0230-005</v>
          </cell>
          <cell r="B513" t="str">
            <v>AXIS 241QA ビデオサーバ</v>
          </cell>
        </row>
        <row r="514">
          <cell r="A514" t="str">
            <v>0233-005</v>
          </cell>
          <cell r="B514" t="str">
            <v>AXIS 210A ネットワークカメラ</v>
          </cell>
        </row>
        <row r="515">
          <cell r="A515" t="str">
            <v>0240-005</v>
          </cell>
          <cell r="B515" t="str">
            <v>AXIS 216FD ネットワークカメラ</v>
          </cell>
        </row>
        <row r="516">
          <cell r="A516" t="str">
            <v>0241-005</v>
          </cell>
          <cell r="B516" t="str">
            <v>AXIS 207W ネットワークカメラ</v>
          </cell>
        </row>
        <row r="517">
          <cell r="A517" t="str">
            <v>0243-005</v>
          </cell>
          <cell r="B517" t="str">
            <v>AXIS 225FD ネットワークカメラ</v>
          </cell>
        </row>
        <row r="518">
          <cell r="A518" t="str">
            <v>0243-025</v>
          </cell>
          <cell r="B518" t="str">
            <v>AXIS 225FD OUTDOOR PS24セット</v>
          </cell>
        </row>
        <row r="519">
          <cell r="A519" t="str">
            <v>0243-065</v>
          </cell>
          <cell r="B519" t="str">
            <v>AXIS 225FD 22mm ネットワークカメラ</v>
          </cell>
        </row>
        <row r="520">
          <cell r="A520" t="str">
            <v>0246-005</v>
          </cell>
          <cell r="B520" t="str">
            <v>AXIS 214 PTZ ネットワークカメラ</v>
          </cell>
        </row>
        <row r="521">
          <cell r="A521" t="str">
            <v>0247-005</v>
          </cell>
          <cell r="B521" t="str">
            <v>AXIS 223M ネットワークカメラ</v>
          </cell>
        </row>
        <row r="522">
          <cell r="A522" t="str">
            <v>0248-005</v>
          </cell>
          <cell r="B522" t="str">
            <v>AXIS 295 ジョイスティック</v>
          </cell>
        </row>
        <row r="523">
          <cell r="A523" t="str">
            <v>0251-005</v>
          </cell>
          <cell r="B523" t="str">
            <v>AXIS 231D+ ネットワークドームカメラ</v>
          </cell>
        </row>
        <row r="524">
          <cell r="A524" t="str">
            <v>0253-005</v>
          </cell>
          <cell r="B524" t="str">
            <v>AXIS 232D+ ネットワークドームカメラ</v>
          </cell>
        </row>
        <row r="525">
          <cell r="A525" t="str">
            <v>0256-005</v>
          </cell>
          <cell r="B525" t="str">
            <v>AXIS 243SA ビデオサーバ</v>
          </cell>
        </row>
        <row r="526">
          <cell r="A526" t="str">
            <v>0257-005</v>
          </cell>
          <cell r="B526" t="str">
            <v>AXIS 212 PTZ ネットワークカメラ</v>
          </cell>
        </row>
        <row r="527">
          <cell r="A527" t="str">
            <v>0261-005</v>
          </cell>
          <cell r="B527" t="str">
            <v>AXIS 243Q BLADE ビデオサーバ</v>
          </cell>
        </row>
        <row r="528">
          <cell r="A528" t="str">
            <v>0264-005</v>
          </cell>
          <cell r="B528" t="str">
            <v>AXIS 207MW ネットワークカメラ</v>
          </cell>
        </row>
        <row r="529">
          <cell r="A529" t="str">
            <v>0266-005</v>
          </cell>
          <cell r="B529" t="str">
            <v>AXIS 233D ネットワークドームカメラ</v>
          </cell>
        </row>
        <row r="530">
          <cell r="A530" t="str">
            <v>0267-005</v>
          </cell>
          <cell r="B530" t="str">
            <v>AXIS 291 1U ビデオサーバラック</v>
          </cell>
        </row>
        <row r="531">
          <cell r="A531" t="str">
            <v>0268-005</v>
          </cell>
          <cell r="B531" t="str">
            <v>AXIS 216FD-V ネットワークカメラ</v>
          </cell>
        </row>
        <row r="532">
          <cell r="A532" t="str">
            <v>0269-005</v>
          </cell>
          <cell r="B532" t="str">
            <v>AXIS 211M ネットワークカメラ</v>
          </cell>
        </row>
        <row r="533">
          <cell r="A533" t="str">
            <v>0270-005</v>
          </cell>
          <cell r="B533" t="str">
            <v>AXIS 211W ネットワークカメラ</v>
          </cell>
        </row>
        <row r="534">
          <cell r="A534" t="str">
            <v>0274-005</v>
          </cell>
          <cell r="B534" t="str">
            <v>AXIS 215 PTZ ネットワークカメラ</v>
          </cell>
        </row>
        <row r="535">
          <cell r="A535" t="str">
            <v>0275-005</v>
          </cell>
          <cell r="B535" t="str">
            <v>AXIS 209FD-R ネットワークカメラ</v>
          </cell>
        </row>
        <row r="536">
          <cell r="A536" t="str">
            <v>0275-021</v>
          </cell>
          <cell r="B536" t="str">
            <v>AXIS 209FD-R 10個パック</v>
          </cell>
        </row>
        <row r="537">
          <cell r="A537" t="str">
            <v>0275-031</v>
          </cell>
          <cell r="B537" t="str">
            <v>AXIS 209FD-R 50個パック</v>
          </cell>
        </row>
        <row r="538">
          <cell r="A538" t="str">
            <v>0278-005</v>
          </cell>
          <cell r="B538" t="str">
            <v>AXIS 216MFD ネットワークカメラ</v>
          </cell>
        </row>
        <row r="539">
          <cell r="A539" t="str">
            <v>0279-005</v>
          </cell>
          <cell r="B539" t="str">
            <v>AXIS 216MFD-V ネットワークカメラ</v>
          </cell>
        </row>
        <row r="540">
          <cell r="A540" t="str">
            <v>0280-005</v>
          </cell>
          <cell r="B540" t="str">
            <v>AXIS 212 PTZ-V ネットワークカメラ</v>
          </cell>
        </row>
        <row r="541">
          <cell r="A541" t="str">
            <v>0281-005</v>
          </cell>
          <cell r="B541" t="str">
            <v>AXIS 209FD ネットワークカメラ</v>
          </cell>
        </row>
        <row r="542">
          <cell r="A542" t="str">
            <v>0283-005</v>
          </cell>
          <cell r="B542" t="str">
            <v>AXIS 209MFD ネットワークカメラ</v>
          </cell>
        </row>
        <row r="543">
          <cell r="A543" t="str">
            <v>0283-021</v>
          </cell>
          <cell r="B543" t="str">
            <v>AXIS 209MFD 10個パック</v>
          </cell>
        </row>
        <row r="544">
          <cell r="A544" t="str">
            <v>0283-031</v>
          </cell>
          <cell r="B544" t="str">
            <v>AXIS 209MFD 50個パック</v>
          </cell>
        </row>
        <row r="545">
          <cell r="A545" t="str">
            <v>0284-001</v>
          </cell>
          <cell r="B545" t="str">
            <v>AXIS M3011 固定ドームネットワークカメラ</v>
          </cell>
        </row>
        <row r="546">
          <cell r="A546" t="str">
            <v>0284-021</v>
          </cell>
          <cell r="B546" t="str">
            <v>AXIS M3011 10パック</v>
          </cell>
        </row>
        <row r="547">
          <cell r="A547" t="str">
            <v>0285-001</v>
          </cell>
          <cell r="B547" t="str">
            <v>AXIS M3014 固定ドームネットワークカメラ</v>
          </cell>
        </row>
        <row r="548">
          <cell r="A548" t="str">
            <v>0285-021</v>
          </cell>
          <cell r="B548" t="str">
            <v>AXIS M3014 10パック</v>
          </cell>
        </row>
        <row r="549">
          <cell r="A549" t="str">
            <v>0286-005</v>
          </cell>
          <cell r="B549" t="str">
            <v>AXIS 209MFD-R ネットワークカメラ</v>
          </cell>
        </row>
        <row r="550">
          <cell r="A550" t="str">
            <v>0286-021</v>
          </cell>
          <cell r="B550" t="str">
            <v>AXIS 209MFD-R 10個パック</v>
          </cell>
        </row>
        <row r="551">
          <cell r="A551" t="str">
            <v>0286-031</v>
          </cell>
          <cell r="B551" t="str">
            <v>AXIS 209MFD-R 50個パック</v>
          </cell>
        </row>
        <row r="552">
          <cell r="A552" t="str">
            <v>0287-005</v>
          </cell>
          <cell r="B552" t="str">
            <v>AXIS Q7900</v>
          </cell>
        </row>
        <row r="553">
          <cell r="A553" t="str">
            <v>0288-005</v>
          </cell>
          <cell r="B553" t="str">
            <v>AXIS Q7401 ビデオエンコーダ</v>
          </cell>
        </row>
        <row r="554">
          <cell r="A554" t="str">
            <v>0289-005</v>
          </cell>
          <cell r="B554" t="str">
            <v>AXIS Q7406</v>
          </cell>
        </row>
        <row r="555">
          <cell r="A555" t="str">
            <v>0290-001</v>
          </cell>
          <cell r="B555" t="str">
            <v>AXIS P3301 固定ドームネットワークカメラ</v>
          </cell>
        </row>
        <row r="556">
          <cell r="A556" t="str">
            <v>0290-021</v>
          </cell>
          <cell r="B556" t="str">
            <v>AXIS P3301 10パック</v>
          </cell>
        </row>
        <row r="557">
          <cell r="A557" t="str">
            <v>0291-005</v>
          </cell>
          <cell r="B557" t="str">
            <v>AXIS Q7404 ビデオエンコーダ</v>
          </cell>
        </row>
        <row r="558">
          <cell r="A558" t="str">
            <v>0292-001</v>
          </cell>
          <cell r="B558" t="str">
            <v>AXIS P3301-V 固定ドームネットワークカメラ</v>
          </cell>
        </row>
        <row r="559">
          <cell r="A559" t="str">
            <v>0292-021</v>
          </cell>
          <cell r="B559" t="str">
            <v>AXIS P3301-V 10パック</v>
          </cell>
        </row>
        <row r="560">
          <cell r="A560" t="str">
            <v>0293-005</v>
          </cell>
          <cell r="B560" t="str">
            <v>AXIS P1311 ネットワークカメラ</v>
          </cell>
        </row>
        <row r="561">
          <cell r="A561" t="str">
            <v>0293-021</v>
          </cell>
          <cell r="B561" t="str">
            <v>AXIS P1311 10パック</v>
          </cell>
        </row>
        <row r="562">
          <cell r="A562" t="str">
            <v>0293-051</v>
          </cell>
          <cell r="B562" t="str">
            <v>AXIS P1311 10パック ベアボーン</v>
          </cell>
        </row>
        <row r="563">
          <cell r="A563" t="str">
            <v>0294-005</v>
          </cell>
          <cell r="B563" t="str">
            <v>AXIS 209FD-R M12 ネットワークカメラ</v>
          </cell>
        </row>
        <row r="564">
          <cell r="A564" t="str">
            <v>0294-021</v>
          </cell>
          <cell r="B564" t="str">
            <v>AXIS 209FD-R M12 10個パック</v>
          </cell>
        </row>
        <row r="565">
          <cell r="A565" t="str">
            <v>0294-031</v>
          </cell>
          <cell r="B565" t="str">
            <v>AXIS 209FD-R M12 50個パック</v>
          </cell>
        </row>
        <row r="566">
          <cell r="A566" t="str">
            <v>0295-005</v>
          </cell>
          <cell r="B566" t="str">
            <v>AXIS 209MFD-R M12 ネットワークカメラ</v>
          </cell>
        </row>
        <row r="567">
          <cell r="A567" t="str">
            <v>0295-021</v>
          </cell>
          <cell r="B567" t="str">
            <v>AXIS 209MFD-R M12 10個パック</v>
          </cell>
        </row>
        <row r="568">
          <cell r="A568" t="str">
            <v>0295-031</v>
          </cell>
          <cell r="B568" t="str">
            <v>AXIS 209MFD-R M12 50個パック</v>
          </cell>
        </row>
        <row r="569">
          <cell r="A569" t="str">
            <v>0298-005</v>
          </cell>
          <cell r="B569" t="str">
            <v>AXIS M7001 ビデオエンコーダ</v>
          </cell>
        </row>
        <row r="570">
          <cell r="A570" t="str">
            <v>0298-035</v>
          </cell>
          <cell r="B570" t="str">
            <v>AXIS M7001 Covert Surveillance Kit</v>
          </cell>
        </row>
        <row r="571">
          <cell r="A571" t="str">
            <v>0299-005</v>
          </cell>
          <cell r="B571" t="str">
            <v>AXIS P3343-VE 6mm 固定ドームネットワークカメラ</v>
          </cell>
        </row>
        <row r="572">
          <cell r="A572" t="str">
            <v>0299-035</v>
          </cell>
          <cell r="B572" t="str">
            <v>AXIS P3343-VE 12mm 固定ドームネットワークカメラ</v>
          </cell>
        </row>
        <row r="573">
          <cell r="A573" t="str">
            <v>0300-005</v>
          </cell>
          <cell r="B573" t="str">
            <v>AXIS M1031-W ネットワークカメラ</v>
          </cell>
        </row>
        <row r="574">
          <cell r="A574" t="str">
            <v>0300-024</v>
          </cell>
          <cell r="B574" t="str">
            <v>AXIS M1031-W 10個パック</v>
          </cell>
        </row>
        <row r="575">
          <cell r="A575" t="str">
            <v>0300-045</v>
          </cell>
          <cell r="B575" t="str">
            <v>AXIS M1031-W サーベイランスキット</v>
          </cell>
        </row>
        <row r="576">
          <cell r="A576" t="str">
            <v>0301-005</v>
          </cell>
          <cell r="B576" t="str">
            <v>AXIS M1011-W ネットワークカメラ</v>
          </cell>
        </row>
        <row r="577">
          <cell r="A577" t="str">
            <v>0301-024</v>
          </cell>
          <cell r="B577" t="str">
            <v>AXIS M1011-W 10個パック</v>
          </cell>
        </row>
        <row r="578">
          <cell r="A578" t="str">
            <v>0302-005</v>
          </cell>
          <cell r="B578" t="str">
            <v>AXIS M1011 ネットワークカメラ</v>
          </cell>
        </row>
        <row r="579">
          <cell r="A579" t="str">
            <v>0302-024</v>
          </cell>
          <cell r="B579" t="str">
            <v>AXIS M1011 10個パック</v>
          </cell>
        </row>
        <row r="580">
          <cell r="A580" t="str">
            <v>0302-045</v>
          </cell>
          <cell r="B580" t="str">
            <v>AXIS M1011 サーベイランスキット</v>
          </cell>
        </row>
        <row r="581">
          <cell r="A581" t="str">
            <v>0304-005</v>
          </cell>
          <cell r="B581" t="str">
            <v>AXIS Q1755 ネットワークカメラ</v>
          </cell>
        </row>
        <row r="582">
          <cell r="A582" t="str">
            <v>0304-035</v>
          </cell>
          <cell r="B582" t="str">
            <v>AXIS Q1755 ネットワークカメラ ミッドスパンセット</v>
          </cell>
        </row>
        <row r="583">
          <cell r="A583" t="str">
            <v>0306-005</v>
          </cell>
          <cell r="B583" t="str">
            <v>AXIS 215 PTZ-E ネットワークカメラ</v>
          </cell>
        </row>
        <row r="584">
          <cell r="A584" t="str">
            <v>0307-005</v>
          </cell>
          <cell r="B584" t="str">
            <v>AXIS P3343 6mm 固定ドームネットワークカメラ</v>
          </cell>
        </row>
        <row r="585">
          <cell r="A585" t="str">
            <v>0307-035</v>
          </cell>
          <cell r="B585" t="str">
            <v>AXIS P3343 12mm 固定ドームネットワークカメラ</v>
          </cell>
        </row>
        <row r="586">
          <cell r="A586" t="str">
            <v>0308-005</v>
          </cell>
          <cell r="B586" t="str">
            <v>AXIS P3343-V 6mm 固定ドームネットワークカメラ</v>
          </cell>
        </row>
        <row r="587">
          <cell r="A587" t="str">
            <v>0308-035</v>
          </cell>
          <cell r="B587" t="str">
            <v>AXIS P3343-V 12mm 固定ドームネットワークカメラ</v>
          </cell>
        </row>
        <row r="588">
          <cell r="A588" t="str">
            <v>0314-005</v>
          </cell>
          <cell r="B588" t="str">
            <v>AXIS P5534 PTZ ドームネットワークカメラ&lt;US&gt;</v>
          </cell>
        </row>
        <row r="589">
          <cell r="A589" t="str">
            <v>0314-031</v>
          </cell>
          <cell r="B589" t="str">
            <v>AXIS P5534 OUTDOOR T95A10 キット</v>
          </cell>
        </row>
        <row r="590">
          <cell r="A590" t="str">
            <v>0314-041</v>
          </cell>
          <cell r="B590" t="str">
            <v>AXIS P5534 OUTDOOR T95A00 キット</v>
          </cell>
        </row>
        <row r="591">
          <cell r="A591" t="str">
            <v>0357-005</v>
          </cell>
          <cell r="B591" t="str">
            <v>AXIS Q6032</v>
          </cell>
        </row>
        <row r="592">
          <cell r="A592" t="str">
            <v>0318-005</v>
          </cell>
          <cell r="B592" t="str">
            <v xml:space="preserve">AXIS Q6032-E </v>
          </cell>
        </row>
        <row r="593">
          <cell r="A593" t="str">
            <v>0319-005</v>
          </cell>
          <cell r="B593" t="str">
            <v>AXIS P7701 ビデオデコーダ&lt;US&gt;</v>
          </cell>
        </row>
        <row r="594">
          <cell r="A594" t="str">
            <v>0320-005</v>
          </cell>
          <cell r="B594" t="str">
            <v>AXIS P1343</v>
          </cell>
        </row>
        <row r="595">
          <cell r="A595" t="str">
            <v>0321-021</v>
          </cell>
          <cell r="B595" t="str">
            <v>AXIS P8221 ネットワーク I/O オーディオモジュール&lt;US&gt;</v>
          </cell>
        </row>
        <row r="596">
          <cell r="A596" t="str">
            <v>0321-005</v>
          </cell>
          <cell r="B596" t="str">
            <v>AXIS P8221 ネットワーク I/O オーディオモジュール&lt;US&gt;</v>
          </cell>
        </row>
        <row r="597">
          <cell r="A597" t="str">
            <v>0324-005</v>
          </cell>
          <cell r="B597" t="str">
            <v>AXIS P1344</v>
          </cell>
        </row>
        <row r="598">
          <cell r="A598" t="str">
            <v>0325-005</v>
          </cell>
          <cell r="B598" t="str">
            <v>AXIS P3344-VE 6mm 固定ドームネットワークカメラ</v>
          </cell>
        </row>
        <row r="599">
          <cell r="A599" t="str">
            <v>0325-045</v>
          </cell>
          <cell r="B599" t="str">
            <v>AXIS P3344-VE 12mm 固定ドームネットワークカメラ</v>
          </cell>
        </row>
        <row r="600">
          <cell r="A600" t="str">
            <v>0326-005</v>
          </cell>
          <cell r="B600" t="str">
            <v>AXIS P3344 6mm 固定ドームネットワークカメラ</v>
          </cell>
        </row>
        <row r="601">
          <cell r="A601" t="str">
            <v>0326-045</v>
          </cell>
          <cell r="B601" t="str">
            <v>AXIS P3344 12mm 固定ドームネットワークカメラ</v>
          </cell>
        </row>
        <row r="602">
          <cell r="A602" t="str">
            <v>0327-005</v>
          </cell>
          <cell r="B602" t="str">
            <v>AXIS P3344-V 6mm 固定ドームネットワークカメラ</v>
          </cell>
        </row>
        <row r="603">
          <cell r="A603" t="str">
            <v>0327-045</v>
          </cell>
          <cell r="B603" t="str">
            <v>AXIS P3344-V 12mm 固定ドームネットワークカメラ</v>
          </cell>
        </row>
        <row r="604">
          <cell r="A604" t="str">
            <v>0328-005</v>
          </cell>
          <cell r="B604" t="str">
            <v>AXIS P1346</v>
          </cell>
        </row>
        <row r="605">
          <cell r="A605" t="str">
            <v>0329-005</v>
          </cell>
          <cell r="B605" t="str">
            <v>AXIS M1103 2.8mm ネットワークカメラ</v>
          </cell>
        </row>
        <row r="606">
          <cell r="A606" t="str">
            <v>0329-045</v>
          </cell>
          <cell r="B606" t="str">
            <v>AXIS M1103 2.8MM サーベイランスキット</v>
          </cell>
        </row>
        <row r="607">
          <cell r="A607" t="str">
            <v>0330-005</v>
          </cell>
          <cell r="B607" t="str">
            <v>AXIS M3113-R ネットワークカメラ</v>
          </cell>
        </row>
        <row r="608">
          <cell r="A608" t="str">
            <v>0333-011</v>
          </cell>
          <cell r="B608" t="str">
            <v>Axis クロスラインディテクション</v>
          </cell>
        </row>
        <row r="609">
          <cell r="A609" t="str">
            <v>0333-031</v>
          </cell>
          <cell r="B609" t="str">
            <v>Axis クロスラインディテクション 10-pack</v>
          </cell>
        </row>
        <row r="610">
          <cell r="A610" t="str">
            <v>0333-051</v>
          </cell>
          <cell r="B610" t="str">
            <v>Axis クロスラインディテクション 50-pack</v>
          </cell>
        </row>
        <row r="611">
          <cell r="A611" t="str">
            <v>0334-001</v>
          </cell>
          <cell r="B611" t="str">
            <v>AXIS Q1910 サーマルネットワークカメラ</v>
          </cell>
        </row>
        <row r="612">
          <cell r="A612" t="str">
            <v>0335-001</v>
          </cell>
          <cell r="B612" t="str">
            <v>AXIS Q1910-E サーマルネットワークカメラ</v>
          </cell>
        </row>
        <row r="613">
          <cell r="A613" t="str">
            <v>0336-005</v>
          </cell>
          <cell r="B613" t="str">
            <v>AXIS M3203　固定ドームネットワークカメラ</v>
          </cell>
        </row>
        <row r="614">
          <cell r="A614" t="str">
            <v>0336-041</v>
          </cell>
          <cell r="B614" t="str">
            <v>AXIS M3203 サーベイランスキット</v>
          </cell>
        </row>
        <row r="615">
          <cell r="A615" t="str">
            <v>0337-005</v>
          </cell>
          <cell r="B615" t="str">
            <v>AXIS M3204　固定ドームネットワークカメラ</v>
          </cell>
        </row>
        <row r="616">
          <cell r="A616" t="str">
            <v>0337-041</v>
          </cell>
          <cell r="B616" t="str">
            <v>AXIS M3204 サーベイランスキット</v>
          </cell>
        </row>
        <row r="617">
          <cell r="A617" t="str">
            <v>0338-005</v>
          </cell>
          <cell r="B617" t="str">
            <v>AXIS M1054 ネットワークカメラ</v>
          </cell>
        </row>
        <row r="618">
          <cell r="A618" t="str">
            <v>0338-045</v>
          </cell>
          <cell r="B618" t="str">
            <v>AXIS M1054 サーベイランスキット</v>
          </cell>
        </row>
        <row r="619">
          <cell r="A619" t="str">
            <v>0339-005</v>
          </cell>
          <cell r="B619" t="str">
            <v>AXIS M1104 2.8mm ネットワークカメラ</v>
          </cell>
        </row>
        <row r="620">
          <cell r="A620" t="str">
            <v>0339-045</v>
          </cell>
          <cell r="B620" t="str">
            <v>AXIS M1104 2.8MM サーベイランスキット</v>
          </cell>
        </row>
        <row r="621">
          <cell r="A621" t="str">
            <v>0340-005</v>
          </cell>
          <cell r="B621" t="str">
            <v>AXIS M1113 ネットワークカメラ</v>
          </cell>
        </row>
        <row r="622">
          <cell r="A622" t="str">
            <v>0341-005</v>
          </cell>
          <cell r="B622" t="str">
            <v>AXIS M1114 ネットワークカメラ</v>
          </cell>
        </row>
        <row r="623">
          <cell r="A623" t="str">
            <v>0342-005</v>
          </cell>
          <cell r="B623" t="str">
            <v>AXIS M3114-R ネットワークカメラ</v>
          </cell>
        </row>
        <row r="624">
          <cell r="A624" t="str">
            <v>0345-005</v>
          </cell>
          <cell r="B624" t="str">
            <v>AXIS M3203-V　固定ドームネットワークカメラ</v>
          </cell>
        </row>
        <row r="625">
          <cell r="A625" t="str">
            <v>0346-005</v>
          </cell>
          <cell r="B625" t="str">
            <v>AXIS M3204-V　固定ドームネットワークカメラ</v>
          </cell>
        </row>
        <row r="626">
          <cell r="A626" t="str">
            <v>0348-005</v>
          </cell>
          <cell r="B626" t="str">
            <v>AXIS Q1755-E ネットワークカメラ</v>
          </cell>
        </row>
        <row r="627">
          <cell r="A627" t="str">
            <v>0349-005</v>
          </cell>
          <cell r="B627" t="str">
            <v>AXIS P1343-E ネットワークカメラ</v>
          </cell>
        </row>
        <row r="628">
          <cell r="A628" t="str">
            <v>0350-005</v>
          </cell>
          <cell r="B628" t="str">
            <v>AXIS P1344-E ネットワークカメラ</v>
          </cell>
        </row>
        <row r="629">
          <cell r="A629" t="str">
            <v>0351-005</v>
          </cell>
          <cell r="B629" t="str">
            <v>AXIS P1346-E ネットワークカメラ</v>
          </cell>
        </row>
        <row r="630">
          <cell r="A630" t="str">
            <v>0352-001</v>
          </cell>
          <cell r="B630" t="str">
            <v>AXIS P3304　固定ドームネットワークカメラ</v>
          </cell>
        </row>
        <row r="631">
          <cell r="A631" t="str">
            <v>0353-001</v>
          </cell>
          <cell r="B631" t="str">
            <v>AXIS P3304-V　固定ドームネットワークカメラ</v>
          </cell>
        </row>
        <row r="632">
          <cell r="A632" t="str">
            <v>0358-001</v>
          </cell>
          <cell r="B632" t="str">
            <v>AXIS M3113-R ネットワークカメラ(M12)</v>
          </cell>
        </row>
        <row r="633">
          <cell r="A633" t="str">
            <v>0359-001</v>
          </cell>
          <cell r="B633" t="str">
            <v>AXIS M3114-R ネットワークカメラ(M12)</v>
          </cell>
        </row>
        <row r="634">
          <cell r="A634" t="str">
            <v>0367-005</v>
          </cell>
          <cell r="B634" t="str">
            <v>AXIS M1104 6.0mm ネットワークカメラ</v>
          </cell>
        </row>
        <row r="635">
          <cell r="A635" t="str">
            <v>5000-001</v>
          </cell>
          <cell r="B635" t="str">
            <v>PS-24 電源アダプタ</v>
          </cell>
        </row>
        <row r="636">
          <cell r="A636" t="str">
            <v>5003-001</v>
          </cell>
          <cell r="B636" t="str">
            <v>天井埋込用ブラケット</v>
          </cell>
        </row>
        <row r="637">
          <cell r="A637" t="str">
            <v>5003-011</v>
          </cell>
          <cell r="B637" t="str">
            <v>ドームケーシング（スモーク）</v>
          </cell>
        </row>
        <row r="638">
          <cell r="A638" t="str">
            <v>5003-021</v>
          </cell>
          <cell r="B638" t="str">
            <v>ドームケーシング（クリア）</v>
          </cell>
        </row>
        <row r="639">
          <cell r="A639" t="str">
            <v>5003-031</v>
          </cell>
          <cell r="B639" t="str">
            <v>専用ネジセット</v>
          </cell>
        </row>
        <row r="640">
          <cell r="A640" t="str">
            <v>5004-001</v>
          </cell>
          <cell r="B640" t="str">
            <v>カメラクランプ</v>
          </cell>
        </row>
        <row r="641">
          <cell r="A641" t="str">
            <v>5005-001</v>
          </cell>
          <cell r="B641" t="str">
            <v>ドームケーシング（スモーク）</v>
          </cell>
        </row>
        <row r="642">
          <cell r="A642" t="str">
            <v>5005-011</v>
          </cell>
          <cell r="B642" t="str">
            <v>ドームケーシング（クリア）</v>
          </cell>
        </row>
        <row r="643">
          <cell r="A643" t="str">
            <v>5005-021</v>
          </cell>
          <cell r="B643" t="str">
            <v>専用ネジセット</v>
          </cell>
        </row>
        <row r="644">
          <cell r="A644" t="str">
            <v>5005-035</v>
          </cell>
          <cell r="B644" t="str">
            <v>天井埋込用ブラケット（クリア）</v>
          </cell>
        </row>
        <row r="645">
          <cell r="A645" t="str">
            <v>5005-045</v>
          </cell>
          <cell r="B645" t="str">
            <v>天井埋込用ブラケット（スモーク）</v>
          </cell>
        </row>
        <row r="646">
          <cell r="A646" t="str">
            <v>5005-051</v>
          </cell>
          <cell r="B646" t="str">
            <v>メタルドームケーシング（クリア）</v>
          </cell>
        </row>
        <row r="647">
          <cell r="A647" t="str">
            <v>5005-061</v>
          </cell>
          <cell r="B647" t="str">
            <v>メタルドームケーシング（スモーク）</v>
          </cell>
        </row>
        <row r="648">
          <cell r="A648" t="str">
            <v>5008-001</v>
          </cell>
          <cell r="B648" t="str">
            <v>AXIS PoE Activeスプリッタ5V</v>
          </cell>
        </row>
        <row r="649">
          <cell r="A649" t="str">
            <v>5010-621</v>
          </cell>
          <cell r="B649" t="str">
            <v>AXIS T95A67 Pole Bracket</v>
          </cell>
        </row>
        <row r="650">
          <cell r="A650" t="str">
            <v>5014-205</v>
          </cell>
          <cell r="B650" t="str">
            <v>AXIS T8123 High PoE ミッドスパン 1-Port</v>
          </cell>
        </row>
        <row r="651">
          <cell r="A651" t="str">
            <v>5013-321</v>
          </cell>
          <cell r="B651" t="str">
            <v>AXIS T90A32 赤外線LEDイルミネータ</v>
          </cell>
        </row>
        <row r="652">
          <cell r="A652" t="str">
            <v>5014-501</v>
          </cell>
          <cell r="B652" t="str">
            <v>AXIS T8126 High PoEスプリッタ12V</v>
          </cell>
        </row>
        <row r="653">
          <cell r="A653" t="str">
            <v>5017-611</v>
          </cell>
          <cell r="B653" t="str">
            <v>壁面用金具(T91A61)</v>
          </cell>
        </row>
        <row r="654">
          <cell r="A654" t="str">
            <v>5017-621</v>
          </cell>
          <cell r="B654" t="str">
            <v>パラペット金具(T91A62)</v>
          </cell>
        </row>
        <row r="655">
          <cell r="A655" t="str">
            <v>5017-631</v>
          </cell>
          <cell r="B655" t="str">
            <v>天吊金具(T91A63)</v>
          </cell>
        </row>
        <row r="656">
          <cell r="A656" t="str">
            <v>5017-641</v>
          </cell>
          <cell r="B656" t="str">
            <v>コーナー金具(T91A64)</v>
          </cell>
        </row>
        <row r="657">
          <cell r="A657" t="str">
            <v>5017-671</v>
          </cell>
          <cell r="B657" t="str">
            <v>ポールマウント（T91A67)</v>
          </cell>
        </row>
        <row r="658">
          <cell r="A658" t="str">
            <v>5018-005</v>
          </cell>
          <cell r="B658" t="str">
            <v>AXIS T8412 インストレーションディスプレイ&lt;US&gt;</v>
          </cell>
        </row>
        <row r="659">
          <cell r="A659" t="str">
            <v>5020-001</v>
          </cell>
          <cell r="B659" t="str">
            <v>AXIS T8310 コントロールボード</v>
          </cell>
        </row>
        <row r="660">
          <cell r="A660" t="str">
            <v>5020-101</v>
          </cell>
          <cell r="B660" t="str">
            <v>AXIS T8313 ジョグダイアル</v>
          </cell>
        </row>
        <row r="661">
          <cell r="A661" t="str">
            <v>5020-201</v>
          </cell>
          <cell r="B661" t="str">
            <v>AXIS T8312 キーパッド</v>
          </cell>
        </row>
        <row r="662">
          <cell r="A662" t="str">
            <v>5020-301</v>
          </cell>
          <cell r="B662" t="str">
            <v>AXIS T8311 ジョイスティック</v>
          </cell>
        </row>
        <row r="663">
          <cell r="A663" t="str">
            <v>5500-081</v>
          </cell>
          <cell r="B663" t="str">
            <v>PS-K用延長ケーブル（3m）</v>
          </cell>
        </row>
        <row r="664">
          <cell r="A664" t="str">
            <v>5500-141</v>
          </cell>
          <cell r="B664" t="str">
            <v>PS-H用延長ケーブル（1.8m）</v>
          </cell>
        </row>
        <row r="665">
          <cell r="A665" t="str">
            <v>5500-191</v>
          </cell>
          <cell r="B665" t="str">
            <v>ドームカバー（クリア）</v>
          </cell>
        </row>
        <row r="666">
          <cell r="A666" t="str">
            <v>5500-201</v>
          </cell>
          <cell r="B666" t="str">
            <v>ドームカバー（スモーク）</v>
          </cell>
        </row>
        <row r="667">
          <cell r="A667" t="str">
            <v>5500-211</v>
          </cell>
          <cell r="B667" t="str">
            <v>AXIS 214 PTZ用 電源アダプタ</v>
          </cell>
        </row>
        <row r="668">
          <cell r="A668" t="str">
            <v>5500-221</v>
          </cell>
          <cell r="B668" t="str">
            <v>PS-K 電源アダプタ（フェルールタイプ）</v>
          </cell>
        </row>
        <row r="669">
          <cell r="A669" t="str">
            <v>5500-231</v>
          </cell>
          <cell r="B669" t="str">
            <v>PS-K 電源アダプタ</v>
          </cell>
        </row>
        <row r="670">
          <cell r="A670" t="str">
            <v>5500-241</v>
          </cell>
          <cell r="B670" t="str">
            <v>ケーブルグランドキット</v>
          </cell>
        </row>
        <row r="671">
          <cell r="A671" t="str">
            <v>5500-271</v>
          </cell>
          <cell r="B671" t="str">
            <v>角度調整雲台（プラ）</v>
          </cell>
        </row>
        <row r="672">
          <cell r="A672" t="str">
            <v>5500-291</v>
          </cell>
          <cell r="B672" t="str">
            <v>バリフォーカルレンズ（5-50mm）</v>
          </cell>
        </row>
        <row r="673">
          <cell r="A673" t="str">
            <v>5500-301</v>
          </cell>
          <cell r="B673" t="str">
            <v>TOP COVER 209FD-R 10PCS</v>
          </cell>
        </row>
        <row r="674">
          <cell r="A674" t="str">
            <v>5500-331</v>
          </cell>
          <cell r="B674" t="str">
            <v>PS-H 電源アダプタ</v>
          </cell>
        </row>
        <row r="675">
          <cell r="A675" t="str">
            <v>5500-501</v>
          </cell>
          <cell r="B675" t="str">
            <v>AXIS Q1755 レンズコンバータ (0.5X)</v>
          </cell>
        </row>
        <row r="676">
          <cell r="A676" t="str">
            <v>5500-511</v>
          </cell>
          <cell r="B676" t="str">
            <v>AXIS Q1755 レンズコンバータ (2.2X)</v>
          </cell>
        </row>
        <row r="677">
          <cell r="A677" t="str">
            <v>5500-591</v>
          </cell>
          <cell r="B677" t="str">
            <v>ACC DESSICANT BAG 100 pcs</v>
          </cell>
        </row>
        <row r="678">
          <cell r="A678" t="str">
            <v>5500-601</v>
          </cell>
          <cell r="B678" t="str">
            <v>ACC DOME UPGR KIT 233D CL/SM</v>
          </cell>
        </row>
        <row r="679">
          <cell r="A679" t="str">
            <v>5500-721</v>
          </cell>
          <cell r="B679" t="str">
            <v>PS-P 電源アダプタ</v>
          </cell>
        </row>
        <row r="680">
          <cell r="A680" t="str">
            <v>5500-771</v>
          </cell>
          <cell r="B680" t="str">
            <v>黒色ケーシング（クリア）10個パック</v>
          </cell>
        </row>
        <row r="681">
          <cell r="A681" t="str">
            <v>5500-791</v>
          </cell>
          <cell r="B681" t="str">
            <v>垂直角度調整雲台（メタル）</v>
          </cell>
        </row>
        <row r="682">
          <cell r="A682" t="str">
            <v>5500-821</v>
          </cell>
          <cell r="B682" t="str">
            <v>黒色ケーシング（クリア）</v>
          </cell>
        </row>
        <row r="683">
          <cell r="A683" t="str">
            <v>5500-871</v>
          </cell>
          <cell r="B683" t="str">
            <v>メガピクセル対応バリフォーカルレンズ（2.4-6.0mm）</v>
          </cell>
        </row>
        <row r="684">
          <cell r="A684" t="str">
            <v>5503-681</v>
          </cell>
          <cell r="B684" t="str">
            <v>PS-K T-C電源アダプタ</v>
          </cell>
        </row>
        <row r="685">
          <cell r="A685" t="str">
            <v>5500-901</v>
          </cell>
          <cell r="B685" t="str">
            <v>PS-R　電源アダプタ</v>
          </cell>
        </row>
        <row r="686">
          <cell r="A686" t="str">
            <v>5500-921</v>
          </cell>
          <cell r="B686" t="str">
            <v>PS-Ｔ 電源アダプタ</v>
          </cell>
        </row>
        <row r="687">
          <cell r="A687" t="str">
            <v>5502-041</v>
          </cell>
          <cell r="B687" t="str">
            <v>角度調整雲台（アルミ）</v>
          </cell>
        </row>
        <row r="688">
          <cell r="A688" t="str">
            <v>5502-051</v>
          </cell>
          <cell r="B688" t="str">
            <v>AXIS 209FD-R/MFD-R RJ-45コネクタ（オス） 10個パック</v>
          </cell>
        </row>
        <row r="689">
          <cell r="A689" t="str">
            <v>5502-061</v>
          </cell>
          <cell r="B689" t="str">
            <v>AXIS 209FD-R/MFD-R RJ-45コネクタ（オス）</v>
          </cell>
        </row>
        <row r="690">
          <cell r="A690" t="str">
            <v>5502-091</v>
          </cell>
          <cell r="B690" t="str">
            <v>メタルケーシング（クリア）</v>
          </cell>
        </row>
        <row r="691">
          <cell r="A691" t="str">
            <v>5502-101</v>
          </cell>
          <cell r="B691" t="str">
            <v>メガピクセルM12ミニレンズ（2.8mm）10個パック</v>
          </cell>
        </row>
        <row r="692">
          <cell r="A692" t="str">
            <v>5502-111</v>
          </cell>
          <cell r="B692" t="str">
            <v>メガピクセルM12ミニレンズ（6mm）10個パック</v>
          </cell>
        </row>
        <row r="693">
          <cell r="A693" t="str">
            <v>5502-121</v>
          </cell>
          <cell r="B693" t="str">
            <v>IR対応バリフォーカルレンズ（10-40mm）</v>
          </cell>
        </row>
        <row r="694">
          <cell r="A694" t="str">
            <v>5502-131</v>
          </cell>
          <cell r="B694" t="str">
            <v>AXIS 209FD-R/MFD-R M12コネクタ（オス） 10個パック</v>
          </cell>
        </row>
        <row r="695">
          <cell r="A695" t="str">
            <v>5502-141</v>
          </cell>
          <cell r="B695" t="str">
            <v>AXIS 209FD-R/MFD-R M1コネクタ（メス） 10個パック</v>
          </cell>
        </row>
        <row r="696">
          <cell r="A696" t="str">
            <v>5502-151</v>
          </cell>
          <cell r="B696" t="str">
            <v>メガピクセルM12ミニレンズ（3.6mm）10個パック</v>
          </cell>
        </row>
        <row r="697">
          <cell r="A697" t="str">
            <v>5502-161</v>
          </cell>
          <cell r="B697" t="str">
            <v>メガピクセルM12ミニレンズ（16mm）10個パック</v>
          </cell>
        </row>
        <row r="698">
          <cell r="A698" t="str">
            <v>5502-171</v>
          </cell>
          <cell r="B698" t="str">
            <v>AXIS M30シリーズ オプションカバー(ホワイト10枚)</v>
          </cell>
        </row>
        <row r="699">
          <cell r="A699" t="str">
            <v>5502-181</v>
          </cell>
          <cell r="B699" t="str">
            <v>AXIS M30シリーズ オプションカバー(ブラック10枚)</v>
          </cell>
        </row>
        <row r="700">
          <cell r="A700" t="str">
            <v>5502-191</v>
          </cell>
          <cell r="B700" t="str">
            <v>AXIS M30シリーズ オプションカバー(シルバー10枚)</v>
          </cell>
        </row>
        <row r="701">
          <cell r="A701" t="str">
            <v>5502-201</v>
          </cell>
          <cell r="B701" t="str">
            <v>AXIS M30シリーズ オプションカバー(ゴールド10枚)</v>
          </cell>
        </row>
        <row r="702">
          <cell r="A702" t="str">
            <v>5502-221</v>
          </cell>
          <cell r="B702" t="str">
            <v>メガピクセル対応バリフォーカルレンズ（5-50mm）</v>
          </cell>
        </row>
        <row r="703">
          <cell r="A703" t="str">
            <v>5502-261</v>
          </cell>
          <cell r="B703" t="str">
            <v>PS-P T-C電源アダプタ</v>
          </cell>
        </row>
        <row r="704">
          <cell r="A704" t="str">
            <v>5503-021</v>
          </cell>
          <cell r="B704" t="str">
            <v>TA-LENS LWIR 10MM</v>
          </cell>
        </row>
        <row r="705">
          <cell r="A705" t="str">
            <v>5503-031</v>
          </cell>
          <cell r="B705" t="str">
            <v>TA-LENS LWIR 19MM</v>
          </cell>
        </row>
        <row r="706">
          <cell r="A706" t="str">
            <v>5503-041</v>
          </cell>
          <cell r="B706" t="str">
            <v>TA-LENS LWIR 35MM</v>
          </cell>
        </row>
        <row r="707">
          <cell r="A707" t="str">
            <v>5503-431</v>
          </cell>
          <cell r="B707" t="str">
            <v>IP66対応RJ45中継コネクタ－</v>
          </cell>
        </row>
        <row r="708">
          <cell r="A708" t="str">
            <v>5503-591</v>
          </cell>
          <cell r="B708" t="str">
            <v>AXIS M3004-V/05-V オプションカバー(ブラック10枚)</v>
          </cell>
        </row>
        <row r="709">
          <cell r="A709" t="str">
            <v>5503-631</v>
          </cell>
          <cell r="B709" t="str">
            <v>ポール取付ブラケット F</v>
          </cell>
        </row>
        <row r="710">
          <cell r="A710" t="str">
            <v>5503-711</v>
          </cell>
          <cell r="B710" t="str">
            <v>AXIS P33XX-VE 3/4 NPS コンジットアダプター</v>
          </cell>
        </row>
        <row r="711">
          <cell r="A711" t="str">
            <v>5503-721</v>
          </cell>
          <cell r="B711" t="str">
            <v>AXIS P33XX-VE 3/4NPS コンジットアダプター4個パック</v>
          </cell>
        </row>
        <row r="712">
          <cell r="A712" t="str">
            <v>5503-731</v>
          </cell>
          <cell r="B712" t="str">
            <v>AXIS P33XX-VE 3/4 NPS カバー4個パック</v>
          </cell>
        </row>
        <row r="713">
          <cell r="A713" t="str">
            <v>5700-291</v>
          </cell>
          <cell r="B713" t="str">
            <v>AXIS 215 PTZ-E 交換用クリアドーム</v>
          </cell>
        </row>
        <row r="714">
          <cell r="A714" t="str">
            <v>5800-011</v>
          </cell>
          <cell r="B714" t="str">
            <v>ウェザーシールドキット P3343/44-VE</v>
          </cell>
        </row>
        <row r="715">
          <cell r="A715" t="str">
            <v>5800-021</v>
          </cell>
          <cell r="B715" t="str">
            <v>ウェザーシールドキット P3346/67-VE</v>
          </cell>
        </row>
        <row r="716">
          <cell r="A716" t="str">
            <v>5502-291</v>
          </cell>
          <cell r="B716" t="str">
            <v>コーナーマウント(AXIS 215 PTZ-E)</v>
          </cell>
        </row>
        <row r="717">
          <cell r="A717" t="str">
            <v>5502-301</v>
          </cell>
          <cell r="B717" t="str">
            <v>ポールマウント(AXIS 215 PTZ-E)</v>
          </cell>
        </row>
        <row r="718">
          <cell r="A718" t="str">
            <v>5502-321</v>
          </cell>
          <cell r="B718" t="str">
            <v>シールド付きペンダントアダプターキット</v>
          </cell>
        </row>
        <row r="719">
          <cell r="A719" t="str">
            <v>5502-331</v>
          </cell>
          <cell r="B719" t="str">
            <v>オーディオI/Oケーブル</v>
          </cell>
        </row>
        <row r="720">
          <cell r="A720" t="str">
            <v>5502-341</v>
          </cell>
          <cell r="B720" t="str">
            <v>AXIS M30シリーズ オプションカバー(ミックス10枚)</v>
          </cell>
        </row>
        <row r="721">
          <cell r="A721" t="str">
            <v>5502-351</v>
          </cell>
          <cell r="B721" t="str">
            <v>ペンダントアダプターキット</v>
          </cell>
        </row>
        <row r="722">
          <cell r="A722" t="str">
            <v>5502-361</v>
          </cell>
          <cell r="B722" t="str">
            <v>天井埋込用ブラケット（クリア)</v>
          </cell>
        </row>
        <row r="723">
          <cell r="A723" t="str">
            <v>5502-371</v>
          </cell>
          <cell r="B723" t="str">
            <v>天井埋込用ブラケット（スモーク)</v>
          </cell>
        </row>
        <row r="724">
          <cell r="A724" t="str">
            <v>5502-401</v>
          </cell>
          <cell r="B724" t="str">
            <v>マウンティングブラケット</v>
          </cell>
        </row>
        <row r="725">
          <cell r="A725" t="str">
            <v>5502-411</v>
          </cell>
          <cell r="B725" t="str">
            <v>メガピクセルM12ミニレンズ（8mm）10個パック</v>
          </cell>
        </row>
        <row r="726">
          <cell r="A726" t="str">
            <v>5502-431</v>
          </cell>
          <cell r="B726" t="str">
            <v>ペンダントキット(AXIS Q6032-E)</v>
          </cell>
        </row>
        <row r="727">
          <cell r="A727" t="str">
            <v>5502-451</v>
          </cell>
          <cell r="B727" t="str">
            <v>Theia製CSメガピクセル1.7mmレンズ</v>
          </cell>
        </row>
        <row r="728">
          <cell r="A728" t="str">
            <v>5502-491</v>
          </cell>
          <cell r="B728" t="str">
            <v>オーディオI/Oケーブル P55 (5m)</v>
          </cell>
        </row>
        <row r="729">
          <cell r="A729" t="str">
            <v>5700-061</v>
          </cell>
          <cell r="B729" t="str">
            <v>ファンカセット (Q7900用)</v>
          </cell>
        </row>
        <row r="730">
          <cell r="A730" t="str">
            <v>5700-071</v>
          </cell>
          <cell r="B730" t="str">
            <v>電源ユニット (Q7900用)</v>
          </cell>
        </row>
        <row r="731">
          <cell r="A731" t="str">
            <v>5700-221</v>
          </cell>
          <cell r="B731" t="str">
            <v>PS-V 電源アダプタ</v>
          </cell>
        </row>
        <row r="732">
          <cell r="A732" t="str">
            <v>5700-371</v>
          </cell>
          <cell r="B732" t="str">
            <v>IP66対応RJ45コネクタ</v>
          </cell>
        </row>
        <row r="733">
          <cell r="A733" t="str">
            <v>5700-411</v>
          </cell>
          <cell r="B733" t="str">
            <v>AXIS T8124 High PoEミッドスパン1-port</v>
          </cell>
        </row>
        <row r="734">
          <cell r="A734" t="str">
            <v>5010-631</v>
          </cell>
          <cell r="B734" t="str">
            <v>AXIS T95A63 延長ブラケット</v>
          </cell>
        </row>
        <row r="735">
          <cell r="A735" t="str">
            <v>5010-641</v>
          </cell>
          <cell r="B735" t="str">
            <v>AXIS T95A64 コーナーブラケット</v>
          </cell>
        </row>
        <row r="736">
          <cell r="A736" t="str">
            <v>5010-661</v>
          </cell>
          <cell r="B736" t="str">
            <v>AXIS T95A66 回転ブラケット</v>
          </cell>
        </row>
        <row r="737">
          <cell r="A737" t="str">
            <v>5700-321</v>
          </cell>
          <cell r="B737" t="str">
            <v>P33シリーズ　ドームキット</v>
          </cell>
        </row>
        <row r="738">
          <cell r="A738" t="str">
            <v>5700-491</v>
          </cell>
          <cell r="B738" t="str">
            <v>Q6032-E ドームキット</v>
          </cell>
        </row>
        <row r="739">
          <cell r="A739" t="str">
            <v>0332-031</v>
          </cell>
          <cell r="B739" t="str">
            <v>AXIS Q8108-R ネットワークビデオレコーダ</v>
          </cell>
        </row>
        <row r="740">
          <cell r="A740" t="str">
            <v xml:space="preserve">5500-491 </v>
          </cell>
          <cell r="B740" t="str">
            <v>アーレンキー　M3（10個パック）</v>
          </cell>
        </row>
        <row r="741">
          <cell r="A741" t="str">
            <v>5502-701</v>
          </cell>
          <cell r="B741" t="str">
            <v>M10シリーズ　延長スタンド（10cm)　10個パック</v>
          </cell>
        </row>
        <row r="742">
          <cell r="A742" t="str">
            <v>5502-391</v>
          </cell>
          <cell r="B742" t="str">
            <v>M10シリーズ　マウントクランプ 10個パック</v>
          </cell>
        </row>
        <row r="743">
          <cell r="A743" t="str">
            <v>5700-481</v>
          </cell>
          <cell r="B743" t="str">
            <v>M10シリーズ　ミニスタンド</v>
          </cell>
        </row>
        <row r="744">
          <cell r="A744" t="str">
            <v xml:space="preserve">5500-831 </v>
          </cell>
          <cell r="B744" t="str">
            <v>AXIS Q7401コネクターキット</v>
          </cell>
        </row>
        <row r="745">
          <cell r="A745" t="str">
            <v>5502-711</v>
          </cell>
          <cell r="B745" t="str">
            <v>IP65 ケーブルシーリング（Q8108-R）</v>
          </cell>
        </row>
        <row r="746">
          <cell r="A746" t="str">
            <v>5017-211</v>
          </cell>
          <cell r="B746" t="str">
            <v>AXIS T91A21 スタンドホワイト</v>
          </cell>
        </row>
        <row r="747">
          <cell r="A747" t="str">
            <v>5022-211</v>
          </cell>
          <cell r="B747" t="str">
            <v>AXIS T91A21 スタンドブラック</v>
          </cell>
        </row>
        <row r="748">
          <cell r="A748" t="str">
            <v>5502-461</v>
          </cell>
          <cell r="B748" t="str">
            <v>YP3040 パンチルトモーター</v>
          </cell>
        </row>
        <row r="749">
          <cell r="A749" t="str">
            <v>0232-004</v>
          </cell>
          <cell r="B749" t="str">
            <v>AXIS 240Q ビデオサーバ</v>
          </cell>
        </row>
        <row r="750">
          <cell r="A750" t="str">
            <v>5018-004</v>
          </cell>
          <cell r="B750" t="str">
            <v>AXIS T8412 インストレーションディスプレイ&lt;US&gt;</v>
          </cell>
        </row>
        <row r="751">
          <cell r="A751" t="str">
            <v>5700-631</v>
          </cell>
          <cell r="B751" t="str">
            <v>SPR AXIS P553X DOME KIT</v>
          </cell>
        </row>
        <row r="752">
          <cell r="A752" t="str">
            <v>0520-045</v>
          </cell>
          <cell r="B752" t="str">
            <v>AXIS M1014 固定ネットワークカメラ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D1" t="str">
            <v>0291</v>
          </cell>
          <cell r="E1">
            <v>2</v>
          </cell>
        </row>
        <row r="2">
          <cell r="C2" t="str">
            <v>英語表記</v>
          </cell>
          <cell r="D2" t="str">
            <v>PartNumber</v>
          </cell>
          <cell r="E2" t="str">
            <v>日本語表記</v>
          </cell>
        </row>
        <row r="3">
          <cell r="C3" t="str">
            <v>AXIS F1004 BULLET SENSOR UNIT</v>
          </cell>
          <cell r="D3" t="str">
            <v>0935-001</v>
          </cell>
          <cell r="E3" t="str">
            <v>AXIS F1004 バレット型センサーユニット</v>
          </cell>
        </row>
        <row r="4">
          <cell r="C4" t="str">
            <v>AXIS F1004 PINHOLE SENSOR UNIT</v>
          </cell>
          <cell r="D4" t="str">
            <v>01003-001</v>
          </cell>
          <cell r="E4" t="str">
            <v>AXIS F1004 ピンホールセンサーユニット</v>
          </cell>
        </row>
        <row r="5">
          <cell r="C5" t="str">
            <v>AXIS F1004 SENSOR UNIT</v>
          </cell>
          <cell r="D5" t="str">
            <v>0765-001</v>
          </cell>
          <cell r="E5" t="str">
            <v>AXIS F1004 センサーユニット</v>
          </cell>
        </row>
        <row r="6">
          <cell r="C6" t="str">
            <v>AXIS F1005-E SENSOR UNIT 12M</v>
          </cell>
          <cell r="D6" t="str">
            <v>0676-001</v>
          </cell>
          <cell r="E6" t="str">
            <v>AXIS F1005-E センサーユニット 12M</v>
          </cell>
        </row>
        <row r="7">
          <cell r="C7" t="str">
            <v>AXIS F1005-E SENSOR UNIT 3M</v>
          </cell>
          <cell r="D7" t="str">
            <v>0675-001</v>
          </cell>
          <cell r="E7" t="str">
            <v>AXIS F1005-E センサーユニット 3M</v>
          </cell>
        </row>
        <row r="8">
          <cell r="C8" t="str">
            <v>AXIS F1015 SENSOR UNIT 12M</v>
          </cell>
          <cell r="D8" t="str">
            <v>0678-001</v>
          </cell>
          <cell r="E8" t="str">
            <v>AXIS F1015 センサーユニット 12M</v>
          </cell>
        </row>
        <row r="9">
          <cell r="C9" t="str">
            <v>AXIS F1015 SENSOR UNIT 3M</v>
          </cell>
          <cell r="D9" t="str">
            <v>0677-001</v>
          </cell>
          <cell r="E9" t="str">
            <v>AXIS F1015 センサーユニット 3M</v>
          </cell>
        </row>
        <row r="10">
          <cell r="C10" t="str">
            <v>AXIS F1025 SENSOR UNIT 12M</v>
          </cell>
          <cell r="D10" t="str">
            <v>0734-001</v>
          </cell>
          <cell r="E10" t="str">
            <v>AXIS F1025 センサーユニット 12M</v>
          </cell>
        </row>
        <row r="11">
          <cell r="C11" t="str">
            <v>AXIS F1025 SENSOR UNIT 3M</v>
          </cell>
          <cell r="D11" t="str">
            <v>0735-001</v>
          </cell>
          <cell r="E11" t="str">
            <v>AXIS F1025 センサーユニット 3M</v>
          </cell>
        </row>
        <row r="12">
          <cell r="C12" t="str">
            <v>AXIS F1035-E SENSOR UNIT 12M</v>
          </cell>
          <cell r="D12" t="str">
            <v>0736-001</v>
          </cell>
          <cell r="E12" t="str">
            <v>AXIS F1035-E センサーユニット 12M</v>
          </cell>
        </row>
        <row r="13">
          <cell r="C13" t="str">
            <v>AXIS F1035-E SENSOR UNIT 3M</v>
          </cell>
          <cell r="D13" t="str">
            <v>0737-001</v>
          </cell>
          <cell r="E13" t="str">
            <v>AXIS F1035-E センサーユニット 3M</v>
          </cell>
        </row>
        <row r="14">
          <cell r="C14" t="str">
            <v>AXIS F34 MAIN UNIT</v>
          </cell>
          <cell r="D14" t="str">
            <v>0778-001</v>
          </cell>
          <cell r="E14" t="str">
            <v>AXIS F34 メインユニット</v>
          </cell>
        </row>
        <row r="15">
          <cell r="C15" t="str">
            <v>AXIS F34 SURVEILLANCE SYSTEM</v>
          </cell>
          <cell r="D15" t="str">
            <v>0779-005</v>
          </cell>
          <cell r="E15" t="str">
            <v>AXIS F34 サーベイランスシステム</v>
          </cell>
        </row>
        <row r="16">
          <cell r="C16" t="str">
            <v>AXIS F4005 DOME SENSOR UNIT</v>
          </cell>
          <cell r="D16" t="str">
            <v>0798-001</v>
          </cell>
          <cell r="E16" t="str">
            <v>AXIS F4005 ドームセンサーユニット</v>
          </cell>
        </row>
        <row r="17">
          <cell r="C17" t="str">
            <v>AXIS F4005-E DOME SENSOR UNIT</v>
          </cell>
          <cell r="D17" t="str">
            <v>0775-001</v>
          </cell>
          <cell r="E17" t="str">
            <v>AXIS F4005-E ドームセンサーユニット</v>
          </cell>
        </row>
        <row r="18">
          <cell r="C18" t="str">
            <v>AXIS F41 MAIN UNIT</v>
          </cell>
          <cell r="D18" t="str">
            <v>0658-001</v>
          </cell>
          <cell r="E18" t="str">
            <v>AXIS F41メインユニット</v>
          </cell>
        </row>
        <row r="19">
          <cell r="C19" t="str">
            <v>AXIS F44 DUAL AUDIO INPUT</v>
          </cell>
          <cell r="D19" t="str">
            <v>0936-001</v>
          </cell>
          <cell r="E19" t="str">
            <v>AXIS F44 デュアルオーディオインプット メインユニット</v>
          </cell>
        </row>
        <row r="20">
          <cell r="C20" t="str">
            <v>AXIS FA1105 SENSOR UNIT</v>
          </cell>
          <cell r="D20" t="str">
            <v>0913-001</v>
          </cell>
          <cell r="E20" t="str">
            <v>AXIS FA1105 センサーユニット</v>
          </cell>
        </row>
        <row r="21">
          <cell r="C21" t="str">
            <v>AXIS FA1125 SENSOR UNIT</v>
          </cell>
          <cell r="D21" t="str">
            <v>0914-001</v>
          </cell>
          <cell r="E21" t="str">
            <v>AXIS FA1125 センサーユニット</v>
          </cell>
        </row>
        <row r="22">
          <cell r="C22" t="str">
            <v>AXIS FA3105-L EYEBALL SENSOR UNIT</v>
          </cell>
          <cell r="D22" t="str">
            <v>01026-001</v>
          </cell>
          <cell r="E22" t="str">
            <v>AXIS FA3105-L EYEBALL SENSOR UNIT</v>
          </cell>
        </row>
        <row r="23">
          <cell r="C23" t="str">
            <v>AXIS FA4115 SENSOR UNIT</v>
          </cell>
          <cell r="D23" t="str">
            <v>01001-001</v>
          </cell>
          <cell r="E23" t="str">
            <v>AXIS FA4115 ドームセンサーユニット</v>
          </cell>
        </row>
        <row r="24">
          <cell r="C24" t="str">
            <v>AXIS FA54 MAIN UNIT</v>
          </cell>
          <cell r="D24" t="str">
            <v>0878-005</v>
          </cell>
          <cell r="E24" t="str">
            <v>AXIS FA54 メインユニット</v>
          </cell>
        </row>
        <row r="25">
          <cell r="C25" t="str">
            <v>AXIS M1045-LW</v>
          </cell>
          <cell r="D25" t="str">
            <v>0812-005</v>
          </cell>
          <cell r="E25" t="str">
            <v>AXIS M1045-LW 固定ネットワークカメラ</v>
          </cell>
        </row>
        <row r="26">
          <cell r="C26" t="str">
            <v>AXIS M1065-L</v>
          </cell>
          <cell r="D26" t="str">
            <v>0811-001</v>
          </cell>
          <cell r="E26" t="str">
            <v>AXIS M1065-L 固定ネットワークカメラ</v>
          </cell>
        </row>
        <row r="27">
          <cell r="C27" t="str">
            <v>AXIS M1065-LW</v>
          </cell>
          <cell r="D27" t="str">
            <v>0810-005</v>
          </cell>
          <cell r="E27" t="str">
            <v>AXIS M1065-LW 固定ネットワークカメラ</v>
          </cell>
        </row>
        <row r="28">
          <cell r="C28" t="str">
            <v>AXIS M1124</v>
          </cell>
          <cell r="D28" t="str">
            <v>0747-001</v>
          </cell>
          <cell r="E28" t="str">
            <v>AXIS M1124 固定ネットワークカメラ</v>
          </cell>
        </row>
        <row r="29">
          <cell r="C29" t="str">
            <v>AXIS M1124 BULK 10PCS</v>
          </cell>
          <cell r="D29" t="str">
            <v>0747-021</v>
          </cell>
          <cell r="E29" t="str">
            <v>AXIS M1124 固定ネットワークカメラ 10個パック</v>
          </cell>
        </row>
        <row r="30">
          <cell r="C30" t="str">
            <v>AXIS M1124-E</v>
          </cell>
          <cell r="D30" t="str">
            <v>0748-001</v>
          </cell>
          <cell r="E30" t="str">
            <v>AXIS M1124-E 固定ネットワークカメラ</v>
          </cell>
        </row>
        <row r="31">
          <cell r="C31" t="str">
            <v>AXIS M1125</v>
          </cell>
          <cell r="D31" t="str">
            <v>0749-001</v>
          </cell>
          <cell r="E31" t="str">
            <v>AXIS M1125 固定ネットワークカメラ</v>
          </cell>
        </row>
        <row r="32">
          <cell r="C32" t="str">
            <v>AXIS M1125 BULK 10PCS</v>
          </cell>
          <cell r="D32" t="str">
            <v>0749-021</v>
          </cell>
          <cell r="E32" t="str">
            <v>AXIS M1125 固定ネットワークカメラ 10個パック</v>
          </cell>
        </row>
        <row r="33">
          <cell r="C33" t="str">
            <v>AXIS M1125-E</v>
          </cell>
          <cell r="D33" t="str">
            <v>0750-001</v>
          </cell>
          <cell r="E33" t="str">
            <v>AXIS M1125-E 固定ネットワークカメラ</v>
          </cell>
        </row>
        <row r="34">
          <cell r="C34" t="str">
            <v>AXIS M1145-L</v>
          </cell>
          <cell r="D34" t="str">
            <v>0591-001</v>
          </cell>
          <cell r="E34" t="str">
            <v>AXIS M1145-L 固定ネットワークカメラ</v>
          </cell>
        </row>
        <row r="35">
          <cell r="C35" t="str">
            <v>AXIS M1145-L BULK 10PCS</v>
          </cell>
          <cell r="D35" t="str">
            <v>0591-021</v>
          </cell>
          <cell r="E35" t="str">
            <v>AXIS M1145-L 10個パック</v>
          </cell>
        </row>
        <row r="36">
          <cell r="C36" t="str">
            <v>AXIS M2025-LE</v>
          </cell>
          <cell r="D36" t="str">
            <v>0911-001</v>
          </cell>
          <cell r="E36" t="str">
            <v>AXIS M2025-LE 固定ネットワークカメラ</v>
          </cell>
        </row>
        <row r="37">
          <cell r="C37" t="str">
            <v>AXIS M2025-LE BLACK</v>
          </cell>
          <cell r="D37" t="str">
            <v>0988-001</v>
          </cell>
          <cell r="E37" t="str">
            <v>AXIS M2025-LE BLACK 固定ネットワークカメラ</v>
          </cell>
        </row>
        <row r="38">
          <cell r="C38" t="str">
            <v>AXIS M2025-LE BULK 10PCS</v>
          </cell>
          <cell r="D38" t="str">
            <v>0911-021</v>
          </cell>
          <cell r="E38" t="str">
            <v>AXIS M2025-LE 固定ネットワークカメラ 10個パック</v>
          </cell>
        </row>
        <row r="39">
          <cell r="C39" t="str">
            <v>AXIS M2026-LE MK II</v>
          </cell>
          <cell r="D39" t="str">
            <v>01049-001</v>
          </cell>
          <cell r="E39" t="str">
            <v>AXIS M2026-LE Mk II 固定ネットワークカメラ</v>
          </cell>
        </row>
        <row r="40">
          <cell r="C40" t="str">
            <v>AXIS M2026-LE MK II BLACK</v>
          </cell>
          <cell r="D40" t="str">
            <v>01050-001</v>
          </cell>
          <cell r="E40" t="str">
            <v>AXIS M2026-LE MK II BLACK 固定ネットワークカメラ</v>
          </cell>
        </row>
        <row r="41">
          <cell r="C41" t="str">
            <v>AXIS M2026-LE Mk II BLACK BULK 10PCS</v>
          </cell>
          <cell r="D41" t="str">
            <v>01050-021</v>
          </cell>
          <cell r="E41" t="str">
            <v>AXIS M2026-LE MK II BLACK 固定ネットワークカメラ 10個パック</v>
          </cell>
        </row>
        <row r="42">
          <cell r="C42" t="str">
            <v>AXIS M2026-LE Mk II BULK 10PCS</v>
          </cell>
          <cell r="D42" t="str">
            <v>01049-021</v>
          </cell>
          <cell r="E42" t="str">
            <v>AXIS M2026-LE Mk II 固定ネットワークカメラ 10個パック</v>
          </cell>
        </row>
        <row r="43">
          <cell r="C43" t="str">
            <v>AXIS P1214</v>
          </cell>
          <cell r="D43" t="str">
            <v>0532-005</v>
          </cell>
          <cell r="E43" t="str">
            <v>AXIS P1214 固定ネットワークカメラ</v>
          </cell>
        </row>
        <row r="44">
          <cell r="C44" t="str">
            <v>AXIS P1214 BULK 10 PCS</v>
          </cell>
          <cell r="D44" t="str">
            <v>0532-021</v>
          </cell>
          <cell r="E44" t="str">
            <v>AXIS P1214 固定ネットワークカメラ 10個パック</v>
          </cell>
        </row>
        <row r="45">
          <cell r="C45" t="str">
            <v>AXIS P1214-E</v>
          </cell>
          <cell r="D45" t="str">
            <v>0533-005</v>
          </cell>
          <cell r="E45" t="str">
            <v>AXIS P1214-E 固定ネットワークカメラ</v>
          </cell>
        </row>
        <row r="46">
          <cell r="C46" t="str">
            <v>AXIS P1214-E BULK 10 PCS</v>
          </cell>
          <cell r="D46" t="str">
            <v>0533-021</v>
          </cell>
          <cell r="E46" t="str">
            <v>AXIS P1214-E 固定ネットワークカメラ 10個パック</v>
          </cell>
        </row>
        <row r="47">
          <cell r="C47" t="str">
            <v>AXIS P1224-E</v>
          </cell>
          <cell r="D47" t="str">
            <v>0654-001</v>
          </cell>
          <cell r="E47" t="str">
            <v>AXIS P1224-E 固定ネットワークカメラ</v>
          </cell>
        </row>
        <row r="48">
          <cell r="C48" t="str">
            <v>AXIS P1244</v>
          </cell>
          <cell r="D48" t="str">
            <v>0896-001</v>
          </cell>
          <cell r="E48" t="str">
            <v>AXIS P1244 組込み型ネットワークカメラ</v>
          </cell>
        </row>
        <row r="49">
          <cell r="C49" t="str">
            <v>AXIS P1245</v>
          </cell>
          <cell r="D49" t="str">
            <v>0926-001</v>
          </cell>
          <cell r="E49" t="str">
            <v>AXIS P1245 固定ネットワークカメラ</v>
          </cell>
        </row>
        <row r="50">
          <cell r="C50" t="str">
            <v>AXIS P1254</v>
          </cell>
          <cell r="D50" t="str">
            <v>0924-001</v>
          </cell>
          <cell r="E50" t="str">
            <v>AXIS P1254 組込み型ネットワークカメラ</v>
          </cell>
        </row>
        <row r="51">
          <cell r="C51" t="str">
            <v>AXIS P1264</v>
          </cell>
          <cell r="D51" t="str">
            <v>0925-001</v>
          </cell>
          <cell r="E51" t="str">
            <v>AXIS P1264 組込み型ネットワークカメラ</v>
          </cell>
        </row>
        <row r="52">
          <cell r="C52" t="str">
            <v>AXIS P1265</v>
          </cell>
          <cell r="D52" t="str">
            <v>0927-001</v>
          </cell>
          <cell r="E52" t="str">
            <v>AXIS P1265 固定ネットワークカメラ</v>
          </cell>
        </row>
        <row r="53">
          <cell r="C53" t="str">
            <v>AXIS P1275</v>
          </cell>
          <cell r="D53" t="str">
            <v>0928-001</v>
          </cell>
          <cell r="E53" t="str">
            <v>AXIS P1275 固定ネットワークカメラ</v>
          </cell>
        </row>
        <row r="54">
          <cell r="C54" t="str">
            <v>AXIS P1280-E 4MM 8.3 FPS</v>
          </cell>
          <cell r="D54" t="str">
            <v>0940-001</v>
          </cell>
          <cell r="E54" t="str">
            <v>AXIS P1280-E サーマルネットワークカメラ</v>
          </cell>
        </row>
        <row r="55">
          <cell r="C55" t="str">
            <v>AXIS P1290-E 4 MM 8.3 FPS</v>
          </cell>
          <cell r="D55" t="str">
            <v>01168-001</v>
          </cell>
          <cell r="E55" t="str">
            <v>AXIS P1290-E 4 MM 8.3 FPS</v>
          </cell>
        </row>
        <row r="56">
          <cell r="C56" t="str">
            <v>AXIS P1364</v>
          </cell>
          <cell r="D56" t="str">
            <v>0689-001</v>
          </cell>
          <cell r="E56" t="str">
            <v>AXIS P1364 固定ネットワークカメラ</v>
          </cell>
        </row>
        <row r="57">
          <cell r="C57" t="str">
            <v>AXIS P1364 BULK 10PCS</v>
          </cell>
          <cell r="D57" t="str">
            <v>0689-021</v>
          </cell>
          <cell r="E57" t="str">
            <v>AXIS P1364 固定ネットワークカメラ 10個パック</v>
          </cell>
        </row>
        <row r="58">
          <cell r="C58" t="str">
            <v>AXIS P1364-E</v>
          </cell>
          <cell r="D58" t="str">
            <v>0739-001</v>
          </cell>
          <cell r="E58" t="str">
            <v>AXIS P1364-E 固定ネットワークカメラ</v>
          </cell>
        </row>
        <row r="59">
          <cell r="C59" t="str">
            <v>AXIS P1365 Mk II</v>
          </cell>
          <cell r="D59" t="str">
            <v>0897-001</v>
          </cell>
          <cell r="E59" t="str">
            <v>AXIS P1365 Mk II 固定ネットワークカメラ</v>
          </cell>
        </row>
        <row r="60">
          <cell r="C60" t="str">
            <v>AXIS P1365 Mk II BULK 10PCS</v>
          </cell>
          <cell r="D60" t="str">
            <v>0897-021</v>
          </cell>
          <cell r="E60" t="str">
            <v>AXIS P1365 Mk II 固定ネットワークカメラ 10個パック</v>
          </cell>
        </row>
        <row r="61">
          <cell r="C61" t="str">
            <v>AXIS P1365-E Mk II</v>
          </cell>
          <cell r="D61" t="str">
            <v>0898-001</v>
          </cell>
          <cell r="E61" t="str">
            <v>AXIS P1365-E Mk II 固定ネットワークカメラ</v>
          </cell>
        </row>
        <row r="62">
          <cell r="C62" t="str">
            <v>AXIS P1367</v>
          </cell>
          <cell r="D62" t="str">
            <v>0762-001</v>
          </cell>
          <cell r="E62" t="str">
            <v>AXIS P1367 固定ネットワークカメラ</v>
          </cell>
        </row>
        <row r="63">
          <cell r="C63" t="str">
            <v>AXIS P1367-E</v>
          </cell>
          <cell r="D63" t="str">
            <v>0763-001</v>
          </cell>
          <cell r="E63" t="str">
            <v>AXIS P1367-E 固定ネットワークカメラ</v>
          </cell>
        </row>
        <row r="64">
          <cell r="C64" t="str">
            <v>AXIS P1368-E</v>
          </cell>
          <cell r="D64" t="str">
            <v>01109-001</v>
          </cell>
          <cell r="E64" t="str">
            <v>AXIS P1368-E 固定ネットワークカメラ</v>
          </cell>
        </row>
        <row r="65">
          <cell r="C65" t="str">
            <v>AXIS P1435-LE</v>
          </cell>
          <cell r="D65" t="str">
            <v>0777-001</v>
          </cell>
          <cell r="E65" t="str">
            <v>AXIS P1435-LE  固定ネットワークカメラ</v>
          </cell>
        </row>
        <row r="66">
          <cell r="C66" t="str">
            <v>AXIS P1435-LE 22MM</v>
          </cell>
          <cell r="D66" t="str">
            <v>0890-001</v>
          </cell>
          <cell r="E66" t="str">
            <v>AXIS P1435-LE 22MM 固定ネットワークカメラ</v>
          </cell>
        </row>
        <row r="67">
          <cell r="C67" t="str">
            <v>AXIS P1445-LE</v>
          </cell>
          <cell r="D67" t="str">
            <v>01506-001</v>
          </cell>
          <cell r="E67" t="str">
            <v>AXIS P1445-LE</v>
          </cell>
        </row>
        <row r="68">
          <cell r="C68" t="str">
            <v>AXIS P1447-LE</v>
          </cell>
          <cell r="D68" t="str">
            <v>01054-001</v>
          </cell>
          <cell r="E68" t="str">
            <v>AXIS P1447-LE 固定ネットワークカメラ</v>
          </cell>
        </row>
        <row r="69">
          <cell r="C69" t="str">
            <v>AXIS P1448-LE</v>
          </cell>
          <cell r="D69" t="str">
            <v>01055-001</v>
          </cell>
          <cell r="E69" t="str">
            <v>AXIS P1448-LE 固定ネットワークカメラ</v>
          </cell>
        </row>
        <row r="70">
          <cell r="C70" t="str">
            <v>AXIS Q1615 Mk II</v>
          </cell>
          <cell r="D70" t="str">
            <v>0883-001</v>
          </cell>
          <cell r="E70" t="str">
            <v>AXIS Q1615 Mk II 固定ネットワークカメラ</v>
          </cell>
        </row>
        <row r="71">
          <cell r="C71" t="str">
            <v>AXIS Q1615-E Mk II</v>
          </cell>
          <cell r="D71" t="str">
            <v>0884-001</v>
          </cell>
          <cell r="E71" t="str">
            <v>AXIS Q1615-E Mk II 固定ネットワークカメラ</v>
          </cell>
        </row>
        <row r="72">
          <cell r="C72" t="str">
            <v>AXIS Q1645</v>
          </cell>
          <cell r="D72" t="str">
            <v>01222-001</v>
          </cell>
          <cell r="E72" t="str">
            <v>AXIS Q1645 固定ネットワークカメラ</v>
          </cell>
        </row>
        <row r="73">
          <cell r="C73" t="str">
            <v>AXIS Q1645-LE</v>
          </cell>
          <cell r="D73" t="str">
            <v>01223-001</v>
          </cell>
          <cell r="E73" t="str">
            <v>AXIS Q1645-LE</v>
          </cell>
        </row>
        <row r="74">
          <cell r="C74" t="str">
            <v>AXIS Q1647</v>
          </cell>
          <cell r="D74" t="str">
            <v>01051-001</v>
          </cell>
          <cell r="E74" t="str">
            <v>AXIS Q1647 固定ネットワークカメラ</v>
          </cell>
        </row>
        <row r="75">
          <cell r="C75" t="str">
            <v>AXIS Q1647-LE</v>
          </cell>
          <cell r="D75" t="str">
            <v>01052-001</v>
          </cell>
          <cell r="E75" t="str">
            <v>AXIS Q1647-LE</v>
          </cell>
        </row>
        <row r="76">
          <cell r="C76" t="str">
            <v>AXIS Q1659 100MM F/2.8</v>
          </cell>
          <cell r="D76" t="str">
            <v>0966-001</v>
          </cell>
          <cell r="E76" t="str">
            <v>AXIS Q1659 100MM F/2.8 固定ネットワークカメラ</v>
          </cell>
        </row>
        <row r="77">
          <cell r="C77" t="str">
            <v>AXIS Q1659 10-22MM F/3.5-4.5</v>
          </cell>
          <cell r="D77" t="str">
            <v>0967-001</v>
          </cell>
          <cell r="E77" t="str">
            <v>AXIS Q1659 10-22MM F/3.5-4.5 固定ネットワークカメラ</v>
          </cell>
        </row>
        <row r="78">
          <cell r="C78" t="str">
            <v>AXIS Q1659 24MM F/2.8</v>
          </cell>
          <cell r="D78" t="str">
            <v>0962-001</v>
          </cell>
          <cell r="E78" t="str">
            <v>AXIS Q1659 24MM F/2.8 固定ネットワークカメラ</v>
          </cell>
        </row>
        <row r="79">
          <cell r="C79" t="str">
            <v>AXIS Q1659 35MM F/2</v>
          </cell>
          <cell r="D79" t="str">
            <v>0963-001</v>
          </cell>
          <cell r="E79" t="str">
            <v>AXIS Q1659 35MM F/2 固定ネットワークカメラ</v>
          </cell>
        </row>
        <row r="80">
          <cell r="C80" t="str">
            <v>AXIS Q1659 50MM F/1.4</v>
          </cell>
          <cell r="D80" t="str">
            <v>0964-001</v>
          </cell>
          <cell r="E80" t="str">
            <v>AXIS Q1659 50MM F/1.4 固定ネットワークカメラ</v>
          </cell>
        </row>
        <row r="81">
          <cell r="C81" t="str">
            <v>AXIS Q1659 55-250MM F/4-5.6</v>
          </cell>
          <cell r="D81" t="str">
            <v>01118-001</v>
          </cell>
          <cell r="E81" t="str">
            <v>AXIS Q1659 55-250 mm f/4-5.6 固定ネットワークカメラ</v>
          </cell>
        </row>
        <row r="82">
          <cell r="C82" t="str">
            <v>AXIS Q1659 70-200MM F/2.8</v>
          </cell>
          <cell r="D82" t="str">
            <v>0968-001</v>
          </cell>
          <cell r="E82" t="str">
            <v>AXIS Q1659 70-200MM F/2.8 固定ネットワークカメラ</v>
          </cell>
        </row>
        <row r="83">
          <cell r="C83" t="str">
            <v>AXIS Q1659 85MM F/1.2</v>
          </cell>
          <cell r="D83" t="str">
            <v>0965-001</v>
          </cell>
          <cell r="E83" t="str">
            <v>AXIS Q1659 85MM F/1.2 固定ネットワークカメラ</v>
          </cell>
        </row>
        <row r="84">
          <cell r="C84" t="str">
            <v>AXIS Q1765-LE</v>
          </cell>
          <cell r="D84" t="str">
            <v>0509-001</v>
          </cell>
          <cell r="E84" t="str">
            <v>AXIS Q1765-LE 固定ネットワークカメラ</v>
          </cell>
        </row>
        <row r="85">
          <cell r="C85" t="str">
            <v>AXIS Q1765-LE PTMOUNT</v>
          </cell>
          <cell r="D85" t="str">
            <v>0644-005</v>
          </cell>
          <cell r="E85" t="str">
            <v>AXIS Q1765-LE PT MOUNT 固定ネットワークカメラ</v>
          </cell>
        </row>
        <row r="86">
          <cell r="C86" t="str">
            <v>AXIS Q1785-LE</v>
          </cell>
          <cell r="D86" t="str">
            <v>01161-001</v>
          </cell>
          <cell r="E86" t="str">
            <v>AXIS Q1785-LE</v>
          </cell>
        </row>
        <row r="87">
          <cell r="C87" t="str">
            <v>AXIS Q1786-LE</v>
          </cell>
          <cell r="D87" t="str">
            <v>01162-001</v>
          </cell>
          <cell r="E87" t="str">
            <v>AXIS Q1786-LE</v>
          </cell>
        </row>
        <row r="88">
          <cell r="C88" t="str">
            <v>AXIS Q8414-LVS METAL</v>
          </cell>
          <cell r="D88" t="str">
            <v>0709-001</v>
          </cell>
          <cell r="E88" t="str">
            <v>AXIS Q8414-LVS 固定ネットワークカメラ METAL</v>
          </cell>
        </row>
        <row r="89">
          <cell r="C89" t="str">
            <v>AXIS Q8414-LVS WHITE</v>
          </cell>
          <cell r="D89" t="str">
            <v>0710-001</v>
          </cell>
          <cell r="E89" t="str">
            <v>AXIS Q8414-LVS 固定ネットワークカメラ WHITE</v>
          </cell>
        </row>
        <row r="90">
          <cell r="C90" t="str">
            <v>AXIS M3015</v>
          </cell>
          <cell r="D90" t="str">
            <v>01151-001</v>
          </cell>
          <cell r="E90" t="str">
            <v>AXIS M3015 固定ドームネットワークカメラ</v>
          </cell>
        </row>
        <row r="91">
          <cell r="C91" t="str">
            <v>AXIS M3016</v>
          </cell>
          <cell r="D91" t="str">
            <v>01152-001</v>
          </cell>
          <cell r="E91" t="str">
            <v>AXIS M3016 固定ドームネットワークカメラ</v>
          </cell>
        </row>
        <row r="92">
          <cell r="C92" t="str">
            <v>AXIS M3024-LVE</v>
          </cell>
          <cell r="D92" t="str">
            <v>0535-001</v>
          </cell>
          <cell r="E92" t="str">
            <v>AXIS M3024-LVE 固定ドームネットワークカメラ</v>
          </cell>
        </row>
        <row r="93">
          <cell r="C93" t="str">
            <v>AXIS M3025-VE</v>
          </cell>
          <cell r="D93" t="str">
            <v>0536-001</v>
          </cell>
          <cell r="E93" t="str">
            <v>AXIS M3025-VE　固定ドームネットワークカメラ</v>
          </cell>
        </row>
        <row r="94">
          <cell r="C94" t="str">
            <v>AXIS M3026-VE</v>
          </cell>
          <cell r="D94" t="str">
            <v>0547-001</v>
          </cell>
          <cell r="E94" t="str">
            <v>AXIS M3026-VE 固定ドームネットワークカメラ</v>
          </cell>
        </row>
        <row r="95">
          <cell r="C95" t="str">
            <v>AXIS M3037-PVE</v>
          </cell>
          <cell r="D95" t="str">
            <v>0548-001</v>
          </cell>
          <cell r="E95" t="str">
            <v>AXIS M3037-PVE 固定ドームネットワークカメラ</v>
          </cell>
        </row>
        <row r="96">
          <cell r="C96" t="str">
            <v>AXIS M3044-V</v>
          </cell>
          <cell r="D96" t="str">
            <v>0802-001</v>
          </cell>
          <cell r="E96" t="str">
            <v>AXIS M3044-V 固定ドームネットワークカメラ</v>
          </cell>
        </row>
        <row r="97">
          <cell r="C97" t="str">
            <v>AXIS M3044-WV</v>
          </cell>
          <cell r="D97" t="str">
            <v>0803-005</v>
          </cell>
          <cell r="E97" t="str">
            <v>AXIS M3044-WV 固定ドームネットワークカメラ</v>
          </cell>
        </row>
        <row r="98">
          <cell r="C98" t="str">
            <v>AXIS M3045-V</v>
          </cell>
          <cell r="D98" t="str">
            <v>0804-001</v>
          </cell>
          <cell r="E98" t="str">
            <v>AXIS M3045-V 固定ドームネットワークカメラ</v>
          </cell>
        </row>
        <row r="99">
          <cell r="C99" t="str">
            <v>AXIS M3045-WV</v>
          </cell>
          <cell r="D99" t="str">
            <v>0805-005</v>
          </cell>
          <cell r="E99" t="str">
            <v>AXIS M3045-WV 固定ドームネットワークカメラ</v>
          </cell>
        </row>
        <row r="100">
          <cell r="C100" t="str">
            <v>AXIS M3046-V 1.8MM</v>
          </cell>
          <cell r="D100" t="str">
            <v>01116-001</v>
          </cell>
          <cell r="E100" t="str">
            <v>AXIS M3046-V 1.8MM 固定ドームネットワークカメラ</v>
          </cell>
        </row>
        <row r="101">
          <cell r="C101" t="str">
            <v>AXIS M3046-V 2.4mm</v>
          </cell>
          <cell r="D101" t="str">
            <v>0806-001</v>
          </cell>
          <cell r="E101" t="str">
            <v>AXIS M3046-V 2.4MM 固定ドームネットワークカメラ</v>
          </cell>
        </row>
        <row r="102">
          <cell r="C102" t="str">
            <v>AXIS M3047-P</v>
          </cell>
          <cell r="D102" t="str">
            <v>0808-001</v>
          </cell>
          <cell r="E102" t="str">
            <v>AXIS M3047-P 固定ドームネットワークカメラ</v>
          </cell>
        </row>
        <row r="103">
          <cell r="C103" t="str">
            <v>AXIS M3048-P</v>
          </cell>
          <cell r="D103" t="str">
            <v>01004-001</v>
          </cell>
          <cell r="E103" t="str">
            <v>AXIS M3048-P 固定ドームネットワークカメラ</v>
          </cell>
        </row>
        <row r="104">
          <cell r="C104" t="str">
            <v>AXIS M3057-PLVE</v>
          </cell>
          <cell r="D104" t="str">
            <v>01177-001</v>
          </cell>
          <cell r="E104" t="str">
            <v>AXIS M3057-PLVE 固定ドームネットワークカメラ</v>
          </cell>
        </row>
        <row r="105">
          <cell r="C105" t="str">
            <v>AXIS M3058-PLVE</v>
          </cell>
          <cell r="D105" t="str">
            <v>01178-001</v>
          </cell>
          <cell r="E105" t="str">
            <v>AXIS M3058-PLVE 固定ドームネットワークカメラ</v>
          </cell>
        </row>
        <row r="106">
          <cell r="C106" t="str">
            <v>AXIS M3104-L</v>
          </cell>
          <cell r="D106" t="str">
            <v>0865-001</v>
          </cell>
          <cell r="E106" t="str">
            <v>AXIS M3104-L 固定ドームネットワークカメラ</v>
          </cell>
        </row>
        <row r="107">
          <cell r="C107" t="str">
            <v>AXIS M3104-LVE</v>
          </cell>
          <cell r="D107" t="str">
            <v>0866-001</v>
          </cell>
          <cell r="E107" t="str">
            <v>AXIS M3104-LVE 固定ドームネットワークカメラ</v>
          </cell>
        </row>
        <row r="108">
          <cell r="C108" t="str">
            <v>AXIS M3105-L</v>
          </cell>
          <cell r="D108" t="str">
            <v>0867-001</v>
          </cell>
          <cell r="E108" t="str">
            <v>AXIS M3105-L 固定ドームネットワークカメラ</v>
          </cell>
        </row>
        <row r="109">
          <cell r="C109" t="str">
            <v>AXIS M3105-LVE</v>
          </cell>
          <cell r="D109" t="str">
            <v>0868-001</v>
          </cell>
          <cell r="E109" t="str">
            <v>AXIS M3105-LVE 固定ドームネットワークカメラ</v>
          </cell>
        </row>
        <row r="110">
          <cell r="C110" t="str">
            <v>AXIS M3106-L MK II</v>
          </cell>
          <cell r="D110" t="str">
            <v>01036-001</v>
          </cell>
          <cell r="E110" t="str">
            <v>AXIS M3106-L Mk II 固定ドームネットワークカメラ</v>
          </cell>
        </row>
        <row r="111">
          <cell r="C111" t="str">
            <v>AXIS M3106-LVE MK II</v>
          </cell>
          <cell r="D111" t="str">
            <v>01037-001</v>
          </cell>
          <cell r="E111" t="str">
            <v>AXIS M3106-LVE Mk II 固定ドームネットワークカメラ</v>
          </cell>
        </row>
        <row r="112">
          <cell r="C112" t="str">
            <v>AXIS M4206-LV</v>
          </cell>
          <cell r="D112" t="str">
            <v>01241-001</v>
          </cell>
          <cell r="E112" t="str">
            <v>AXIS M4206-LV</v>
          </cell>
        </row>
        <row r="113">
          <cell r="C113" t="str">
            <v>AXIS M4206-V</v>
          </cell>
          <cell r="D113" t="str">
            <v>01240-001</v>
          </cell>
          <cell r="E113" t="str">
            <v>AXIS M4206-V</v>
          </cell>
        </row>
        <row r="114">
          <cell r="C114" t="str">
            <v>AXIS P3224-LV MKII</v>
          </cell>
          <cell r="D114" t="str">
            <v>0990-001</v>
          </cell>
          <cell r="E114" t="str">
            <v>AXIS P3224-LV Mk II 固定ドームネットワークカメラ</v>
          </cell>
        </row>
        <row r="115">
          <cell r="C115" t="str">
            <v>AXIS P3224-V MKII</v>
          </cell>
          <cell r="D115" t="str">
            <v>0950-001</v>
          </cell>
          <cell r="E115" t="str">
            <v>AXIS P3224-V Mk II 固定ドームネットワークカメラ</v>
          </cell>
        </row>
        <row r="116">
          <cell r="C116" t="str">
            <v>AXIS P3225-LV MKII</v>
          </cell>
          <cell r="D116" t="str">
            <v>0954-001</v>
          </cell>
          <cell r="E116" t="str">
            <v>AXIS P3225-LV Mk II 固定ドームネットワークカメラ</v>
          </cell>
        </row>
        <row r="117">
          <cell r="C117" t="str">
            <v>AXIS P3225-LVE MKII</v>
          </cell>
          <cell r="D117" t="str">
            <v>0955-001</v>
          </cell>
          <cell r="E117" t="str">
            <v>AXIS P3225-LVE Mk II 固定ドームネットワークカメラ</v>
          </cell>
        </row>
        <row r="118">
          <cell r="C118" t="str">
            <v>AXIS P3225-V MKII</v>
          </cell>
          <cell r="D118" t="str">
            <v>0952-001</v>
          </cell>
          <cell r="E118" t="str">
            <v>AXIS P3225-V Mk II 固定ドームネットワークカメラ</v>
          </cell>
        </row>
        <row r="119">
          <cell r="C119" t="str">
            <v>AXIS P3225-VE MKII</v>
          </cell>
          <cell r="D119" t="str">
            <v>0953-001</v>
          </cell>
          <cell r="E119" t="str">
            <v>AXIS P3225-VE Mk II 固定ドームネットワークカメラ</v>
          </cell>
        </row>
        <row r="120">
          <cell r="C120" t="str">
            <v>AXIS P3227-LV</v>
          </cell>
          <cell r="D120" t="str">
            <v>0885-001</v>
          </cell>
          <cell r="E120" t="str">
            <v>AXIS P3227-LV 固定ドームネットワークカメラ</v>
          </cell>
        </row>
        <row r="121">
          <cell r="C121" t="str">
            <v>AXIS P3227-LVE</v>
          </cell>
          <cell r="D121" t="str">
            <v>0886-001</v>
          </cell>
          <cell r="E121" t="str">
            <v>AXIS P3227-LVE​ 固定ドームネットワークカメラ</v>
          </cell>
        </row>
        <row r="122">
          <cell r="C122" t="str">
            <v>AXIS P3228-LV</v>
          </cell>
          <cell r="D122" t="str">
            <v>0887-001</v>
          </cell>
          <cell r="E122" t="str">
            <v>AXIS P3228-LV 固定ドームネットワークカメラ</v>
          </cell>
        </row>
        <row r="123">
          <cell r="C123" t="str">
            <v>AXIS P3228-LVE</v>
          </cell>
          <cell r="D123" t="str">
            <v>0888-001</v>
          </cell>
          <cell r="E123" t="str">
            <v>AXIS P3228-LVE​ 固定ドームネットワークカメラ</v>
          </cell>
        </row>
        <row r="124">
          <cell r="C124" t="str">
            <v>AXIS P3235-LV</v>
          </cell>
          <cell r="D124" t="str">
            <v>01443-001</v>
          </cell>
          <cell r="E124" t="str">
            <v>AXIS P3235-LV</v>
          </cell>
        </row>
        <row r="125">
          <cell r="C125" t="str">
            <v>AXIS P3235-LVE</v>
          </cell>
          <cell r="D125" t="str">
            <v>01199-001</v>
          </cell>
          <cell r="E125" t="str">
            <v>AXIS P3235-LVE</v>
          </cell>
        </row>
        <row r="126">
          <cell r="C126" t="str">
            <v>AXIS P3367-V</v>
          </cell>
          <cell r="D126" t="str">
            <v>0406-005</v>
          </cell>
          <cell r="E126" t="str">
            <v>AXIS P3367-V 固定ドームネットワークカメラ</v>
          </cell>
        </row>
        <row r="127">
          <cell r="C127" t="str">
            <v>AXIS P3367-VE</v>
          </cell>
          <cell r="D127" t="str">
            <v>0407-005</v>
          </cell>
          <cell r="E127" t="str">
            <v>AXIS P3367-VE 固定ドームネットワークカメラ</v>
          </cell>
        </row>
        <row r="128">
          <cell r="C128" t="str">
            <v>AXIS P3374-LV</v>
          </cell>
          <cell r="D128" t="str">
            <v>01058-001</v>
          </cell>
          <cell r="E128" t="str">
            <v>AXIS P3374-LV 固定ドームネットワークカメラ</v>
          </cell>
        </row>
        <row r="129">
          <cell r="C129" t="str">
            <v>AXIS P3374-V</v>
          </cell>
          <cell r="D129" t="str">
            <v>01056-001</v>
          </cell>
          <cell r="E129" t="str">
            <v>AXIS P3374-V 固定ドームネットワークカメラ</v>
          </cell>
        </row>
        <row r="130">
          <cell r="C130" t="str">
            <v>AXIS P3375-LV</v>
          </cell>
          <cell r="D130" t="str">
            <v>01062-001</v>
          </cell>
          <cell r="E130" t="str">
            <v>AXIS P3375-LV 固定ドームネットワークカメラ</v>
          </cell>
        </row>
        <row r="131">
          <cell r="C131" t="str">
            <v>AXIS P3375-LVE</v>
          </cell>
          <cell r="D131" t="str">
            <v>01063-001</v>
          </cell>
          <cell r="E131" t="str">
            <v>AXIS P3375-LVE 固定ドームネットワークカメラ</v>
          </cell>
        </row>
        <row r="132">
          <cell r="C132" t="str">
            <v>AXIS P3375-V</v>
          </cell>
          <cell r="D132" t="str">
            <v>01060-001</v>
          </cell>
          <cell r="E132" t="str">
            <v>AXIS P3375-V 固定ドームネットワークカメラ</v>
          </cell>
        </row>
        <row r="133">
          <cell r="C133" t="str">
            <v>AXIS P3375-VE</v>
          </cell>
          <cell r="D133" t="str">
            <v>01061-001</v>
          </cell>
          <cell r="E133" t="str">
            <v>AXIS P3375-VE 固定ドームネットワークカメラ</v>
          </cell>
        </row>
        <row r="134">
          <cell r="C134" t="str">
            <v>AXIS P3707-PE</v>
          </cell>
          <cell r="D134" t="str">
            <v>0815-001</v>
          </cell>
          <cell r="E134" t="str">
            <v>AXIS P3707-PE 固定ドームネットワークカメラ</v>
          </cell>
        </row>
        <row r="135">
          <cell r="C135" t="str">
            <v>AXIS P3717-PLE</v>
          </cell>
          <cell r="D135" t="str">
            <v>01504-001</v>
          </cell>
          <cell r="E135" t="str">
            <v>AXIS P3717-PLE</v>
          </cell>
        </row>
        <row r="136">
          <cell r="C136" t="str">
            <v>AXIS P3807-PVE</v>
          </cell>
          <cell r="D136" t="str">
            <v>01048-001</v>
          </cell>
          <cell r="E136" t="str">
            <v>AXIS P3807-PVE</v>
          </cell>
        </row>
        <row r="137">
          <cell r="C137" t="str">
            <v>AXIS P3904-R Mk II</v>
          </cell>
          <cell r="D137" t="str">
            <v>01078-001</v>
          </cell>
          <cell r="E137" t="str">
            <v>AXIS P3904-R MkII 固定ドームネットワークカメラ</v>
          </cell>
        </row>
        <row r="138">
          <cell r="C138" t="str">
            <v>AXIS P3904-R MK II BULK 10PCS</v>
          </cell>
          <cell r="D138" t="str">
            <v>01078-021</v>
          </cell>
          <cell r="E138" t="str">
            <v>AXIS P3904-R MkII 固定ドームネットワークカメラ 10個パック</v>
          </cell>
        </row>
        <row r="139">
          <cell r="C139" t="str">
            <v>AXIS P3904-R MK II BULK 50 PCS</v>
          </cell>
          <cell r="D139" t="str">
            <v>01078-031</v>
          </cell>
          <cell r="E139" t="str">
            <v>AXIS P3904-R MkII 固定ドームネットワークカメラ 50個パック</v>
          </cell>
        </row>
        <row r="140">
          <cell r="C140" t="str">
            <v>AXIS P3904-R Mk II M12</v>
          </cell>
          <cell r="D140" t="str">
            <v>01071-001</v>
          </cell>
          <cell r="E140" t="str">
            <v>AXIS P3904-R Mk II 固定ドームネットワークカメラ M12コネクタ</v>
          </cell>
        </row>
        <row r="141">
          <cell r="C141" t="str">
            <v>AXIS P3904-R MK II M12 BULK 10PCS</v>
          </cell>
          <cell r="D141" t="str">
            <v>01071-021</v>
          </cell>
          <cell r="E141" t="str">
            <v>AXIS P3904-R Mk II 固定ドームネットワークカメラ M12コネクタ 10個パック</v>
          </cell>
        </row>
        <row r="142">
          <cell r="C142" t="str">
            <v>AXIS P3904-R MK II M12 BULK 50PCS</v>
          </cell>
          <cell r="D142" t="str">
            <v>01071-031</v>
          </cell>
          <cell r="E142" t="str">
            <v>AXIS P3904-R Mk II 固定ドームネットワークカメラ M12コネクタ 50個パック</v>
          </cell>
        </row>
        <row r="143">
          <cell r="C143" t="str">
            <v>AXIS P3905-R Mk II</v>
          </cell>
          <cell r="D143" t="str">
            <v>01072-001</v>
          </cell>
          <cell r="E143" t="str">
            <v>AXIS P3905-R MkII 固定ドームネットワークカメラ</v>
          </cell>
        </row>
        <row r="144">
          <cell r="C144" t="str">
            <v>AXIS P3905-R MK II BULK 10PCS</v>
          </cell>
          <cell r="D144" t="str">
            <v>01072-021</v>
          </cell>
          <cell r="E144" t="str">
            <v>AXIS P3905-R MkII 固定ドームネットワークカメラ 10個パック</v>
          </cell>
        </row>
        <row r="145">
          <cell r="C145" t="str">
            <v>AXIS P3905-R MK II BULK 50 PCS</v>
          </cell>
          <cell r="D145" t="str">
            <v>01072-031</v>
          </cell>
          <cell r="E145" t="str">
            <v>AXIS P3905-R MkII 固定ドームネットワークカメラ 50個パック</v>
          </cell>
        </row>
        <row r="146">
          <cell r="C146" t="str">
            <v>AXIS P3905-R Mk II M12</v>
          </cell>
          <cell r="D146" t="str">
            <v>01073-001</v>
          </cell>
          <cell r="E146" t="str">
            <v>AXIS P3905-R Mk II 固定ドームネットワークカメラ M12コネクタ</v>
          </cell>
        </row>
        <row r="147">
          <cell r="C147" t="str">
            <v>AXIS P3905-R MK II M12 BULK 10 PCS</v>
          </cell>
          <cell r="D147" t="str">
            <v>01073-021</v>
          </cell>
          <cell r="E147" t="str">
            <v>AXIS P3905-R Mk II 固定ドームネットワークカメラ M12コネクタ 10個パック</v>
          </cell>
        </row>
        <row r="148">
          <cell r="C148" t="str">
            <v>AXIS P3905-R MK II M12 BULK 50 PCS</v>
          </cell>
          <cell r="D148" t="str">
            <v>01073-031</v>
          </cell>
          <cell r="E148" t="str">
            <v>AXIS P3905-R Mk II 固定ドームネットワークカメラ M12コネクタ 50個パック</v>
          </cell>
        </row>
        <row r="149">
          <cell r="C149" t="str">
            <v>AXIS P3915-R Mk II</v>
          </cell>
          <cell r="D149" t="str">
            <v>01074-001</v>
          </cell>
          <cell r="E149" t="str">
            <v>AXIS P3915-R Mk II 固定ドームネットワークカメラ</v>
          </cell>
        </row>
        <row r="150">
          <cell r="C150" t="str">
            <v>AXIS P3915-R MK II BULK 10 PCS</v>
          </cell>
          <cell r="D150" t="str">
            <v>01074-021</v>
          </cell>
          <cell r="E150" t="str">
            <v>AXIS P3915-R Mk II 固定ドームネットワークカメラ 10個パック</v>
          </cell>
        </row>
        <row r="151">
          <cell r="C151" t="str">
            <v>AXIS P3915-R MK II BULK 50 PCS</v>
          </cell>
          <cell r="D151" t="str">
            <v>01074-031</v>
          </cell>
          <cell r="E151" t="str">
            <v>AXIS P3915-R Mk II 固定ドームネットワークカメラ 50個パック</v>
          </cell>
        </row>
        <row r="152">
          <cell r="C152" t="str">
            <v>AXIS P3915-R Mk II M12</v>
          </cell>
          <cell r="D152" t="str">
            <v>01075-001</v>
          </cell>
          <cell r="E152" t="str">
            <v>AXIS P3915-R Mk II 固定ドームネットワークカメラ M12コネクタ</v>
          </cell>
        </row>
        <row r="153">
          <cell r="C153" t="str">
            <v>AXIS P3915-R MK II M12 BULK 10 PCS</v>
          </cell>
          <cell r="D153" t="str">
            <v>01075-021</v>
          </cell>
          <cell r="E153" t="str">
            <v>AXIS P3915-R Mk II 固定ドームネットワークカメラ M12コネクタ 10個パック</v>
          </cell>
        </row>
        <row r="154">
          <cell r="C154" t="str">
            <v>AXIS P3915-R MK II M12 BULK 50 PCS</v>
          </cell>
          <cell r="D154" t="str">
            <v>01075-031</v>
          </cell>
          <cell r="E154" t="str">
            <v>AXIS P3915-R Mk II 固定ドームネットワークカメラ M12コネクタ 50個パック</v>
          </cell>
        </row>
        <row r="155">
          <cell r="C155" t="str">
            <v>AXIS P9106-V WHITE</v>
          </cell>
          <cell r="D155" t="str">
            <v>01620-001</v>
          </cell>
          <cell r="E155" t="str">
            <v>AXIS P9106-V WHITE</v>
          </cell>
        </row>
        <row r="156">
          <cell r="C156" t="str">
            <v>AXIS Q3515-LV 22MM</v>
          </cell>
          <cell r="D156" t="str">
            <v>01044-001</v>
          </cell>
          <cell r="E156" t="str">
            <v>AXIS Q3515-LV 22MM 固定ドームネットワークカメラ</v>
          </cell>
        </row>
        <row r="157">
          <cell r="C157" t="str">
            <v>AXIS Q3515-LV 9MM</v>
          </cell>
          <cell r="D157" t="str">
            <v>01039-001</v>
          </cell>
          <cell r="E157" t="str">
            <v>AXIS Q3515-LV 9MM 固定ドームネットワークカメラ</v>
          </cell>
        </row>
        <row r="158">
          <cell r="C158" t="str">
            <v>AXIS Q3515-LVE 22MM</v>
          </cell>
          <cell r="D158" t="str">
            <v>01046-001</v>
          </cell>
          <cell r="E158" t="str">
            <v>AXIS Q3515-LVE 22MM 固定ドームネットワークカメラ</v>
          </cell>
        </row>
        <row r="159">
          <cell r="C159" t="str">
            <v>AXIS Q3515-LVE 9MM</v>
          </cell>
          <cell r="D159" t="str">
            <v>01041-001</v>
          </cell>
          <cell r="E159" t="str">
            <v>AXIS Q3515-LVE 9MM 固定ドームネットワークカメラ</v>
          </cell>
        </row>
        <row r="160">
          <cell r="C160" t="str">
            <v>AXIS Q3517-LV</v>
          </cell>
          <cell r="D160" t="str">
            <v>01021-001</v>
          </cell>
          <cell r="E160" t="str">
            <v>AXIS Q3517-LV 固定ドームネットワークカメラ</v>
          </cell>
        </row>
        <row r="161">
          <cell r="C161" t="str">
            <v>AXIS Q3517-LVE</v>
          </cell>
          <cell r="D161" t="str">
            <v>01022-001</v>
          </cell>
          <cell r="E161" t="str">
            <v>AXIS Q3517-LVE​ 固定ドームネットワークカメラ</v>
          </cell>
        </row>
        <row r="162">
          <cell r="C162" t="str">
            <v>AXIS Q3517-SLVE</v>
          </cell>
          <cell r="D162" t="str">
            <v>01237-001</v>
          </cell>
          <cell r="E162" t="str">
            <v>AXIS Q3517-SLVE</v>
          </cell>
        </row>
        <row r="163">
          <cell r="C163" t="str">
            <v>AXIS Q3518-LVE</v>
          </cell>
          <cell r="D163" t="str">
            <v>01493-001</v>
          </cell>
          <cell r="E163" t="str">
            <v>AXIS Q3518-LVE</v>
          </cell>
        </row>
        <row r="164">
          <cell r="C164" t="str">
            <v>AXIS Q3527-LVE</v>
          </cell>
          <cell r="D164" t="str">
            <v>01565-001</v>
          </cell>
          <cell r="E164" t="str">
            <v>AXIS Q3527-LVE</v>
          </cell>
        </row>
        <row r="165">
          <cell r="C165" t="str">
            <v>AXIS Q3615-VE</v>
          </cell>
          <cell r="D165" t="str">
            <v>0743-001</v>
          </cell>
          <cell r="E165" t="str">
            <v>AXIS Q3615-VE 固定ドームネットワークカメラ</v>
          </cell>
        </row>
        <row r="166">
          <cell r="C166" t="str">
            <v>AXIS Q3617-VE</v>
          </cell>
          <cell r="D166" t="str">
            <v>0744-001</v>
          </cell>
          <cell r="E166" t="str">
            <v>AXIS Q3617-VE 固定ドームネットワークカメラ</v>
          </cell>
        </row>
        <row r="167">
          <cell r="C167" t="str">
            <v>AXIS Q3708-PVE</v>
          </cell>
          <cell r="D167" t="str">
            <v>0801-001</v>
          </cell>
          <cell r="E167" t="str">
            <v>AXIS Q3708-PVE 固定 ドームネットワークカメラ</v>
          </cell>
        </row>
        <row r="168">
          <cell r="C168" t="str">
            <v>AXIS Q3709-PVE</v>
          </cell>
          <cell r="D168" t="str">
            <v>0664-001</v>
          </cell>
          <cell r="E168" t="str">
            <v>AXIS Q3709-PVE 固定ドームネットワークカメラ</v>
          </cell>
        </row>
        <row r="169">
          <cell r="C169" t="str">
            <v>AXIS M5054</v>
          </cell>
          <cell r="D169" t="str">
            <v>01079-001</v>
          </cell>
          <cell r="E169" t="str">
            <v>AXIS M5054 PTZ ドームネットワークカメラ</v>
          </cell>
        </row>
        <row r="170">
          <cell r="C170" t="str">
            <v>AXIS M5065 JP</v>
          </cell>
          <cell r="D170" t="str">
            <v>01107-005</v>
          </cell>
          <cell r="E170" t="str">
            <v>AXIS M5065 PTZ ドームネットワークカメラ</v>
          </cell>
        </row>
        <row r="171">
          <cell r="C171" t="str">
            <v>AXIS M5525-E 60HZ</v>
          </cell>
          <cell r="D171" t="str">
            <v>01146-001</v>
          </cell>
          <cell r="E171" t="str">
            <v>AXIS M5525-E PTZ ドームネットワークカメラ</v>
          </cell>
        </row>
        <row r="172">
          <cell r="C172" t="str">
            <v>AXIS P5414-E 60HZ</v>
          </cell>
          <cell r="D172" t="str">
            <v>0588-001</v>
          </cell>
          <cell r="E172" t="str">
            <v>AXIS P5414-E PTZドームネットワークカメラ</v>
          </cell>
        </row>
        <row r="173">
          <cell r="C173" t="str">
            <v>AXIS P5415-E 60HZ</v>
          </cell>
          <cell r="D173" t="str">
            <v>0589-001</v>
          </cell>
          <cell r="E173" t="str">
            <v>AXIS P5415-E PTZドームネットワークカメラ</v>
          </cell>
        </row>
        <row r="174">
          <cell r="C174" t="str">
            <v>AXIS P5624-E MK II 60HZ</v>
          </cell>
          <cell r="D174" t="str">
            <v>0932-001</v>
          </cell>
          <cell r="E174" t="str">
            <v>AXIS P5624-E Mk II PTZドームネットワークカメラ</v>
          </cell>
        </row>
        <row r="175">
          <cell r="C175" t="str">
            <v>AXIS P5635-E MK II 60HZ</v>
          </cell>
          <cell r="D175" t="str">
            <v>0929-001</v>
          </cell>
          <cell r="E175" t="str">
            <v>AXIS P5635-E Mk II PTZドームネットワークカメラ</v>
          </cell>
        </row>
        <row r="176">
          <cell r="C176" t="str">
            <v>AXIS Q6000-E 60HZ MK II</v>
          </cell>
          <cell r="D176" t="str">
            <v>01006-001</v>
          </cell>
          <cell r="E176" t="str">
            <v>AXIS Q6000-E Mk II PTZ ドームネットワークカメラ</v>
          </cell>
        </row>
        <row r="177">
          <cell r="C177" t="str">
            <v>AXIS Q6054 Mk III 60HZ</v>
          </cell>
          <cell r="D177" t="str">
            <v>01482-005</v>
          </cell>
          <cell r="E177" t="str">
            <v>AXIS Q6054 Mk III 60HZ</v>
          </cell>
        </row>
        <row r="178">
          <cell r="C178" t="str">
            <v>AXIS Q6054-E Mk III 60HZ</v>
          </cell>
          <cell r="D178" t="str">
            <v>01484-005</v>
          </cell>
          <cell r="E178" t="str">
            <v>AXIS Q6054-E Mk III 60HZ</v>
          </cell>
        </row>
        <row r="179">
          <cell r="C179" t="str">
            <v>AXIS Q6055 60HZ</v>
          </cell>
          <cell r="D179" t="str">
            <v>0908-005</v>
          </cell>
          <cell r="E179" t="str">
            <v>AXIS Q6055 PTZドームネットワークカメラ</v>
          </cell>
        </row>
        <row r="180">
          <cell r="C180" t="str">
            <v>AXIS Q6055-C 60HZ</v>
          </cell>
          <cell r="D180" t="str">
            <v>0943-001</v>
          </cell>
          <cell r="E180" t="str">
            <v>AXIS Q6055-C PTZ ドームネットワークカメラ</v>
          </cell>
        </row>
        <row r="181">
          <cell r="C181" t="str">
            <v>AXIS Q6055-E 60HZ</v>
          </cell>
          <cell r="D181" t="str">
            <v>0910-005</v>
          </cell>
          <cell r="E181" t="str">
            <v>AXIS Q6055-E PTZドームネットワークカメラ</v>
          </cell>
        </row>
        <row r="182">
          <cell r="C182" t="str">
            <v>AXIS Q6055-S 60HZ</v>
          </cell>
          <cell r="D182" t="str">
            <v>0945-001</v>
          </cell>
          <cell r="E182" t="str">
            <v>AXIS Q6055-S PTZ ドームネットワークカメラ</v>
          </cell>
        </row>
        <row r="183">
          <cell r="C183" t="str">
            <v>AXIS Q6124-E 60HZ</v>
          </cell>
          <cell r="D183" t="str">
            <v>01070-005</v>
          </cell>
          <cell r="E183" t="str">
            <v>AXIS Q6124-E ドームネットワークカメラ</v>
          </cell>
        </row>
        <row r="184">
          <cell r="C184" t="str">
            <v>AXIS Q6125-LE 60HZ</v>
          </cell>
          <cell r="D184" t="str">
            <v>01234-005</v>
          </cell>
          <cell r="E184" t="str">
            <v>AXIS Q6125-LE 60HZ</v>
          </cell>
        </row>
        <row r="185">
          <cell r="C185" t="str">
            <v>AXIS Q6128-E 60HZ</v>
          </cell>
          <cell r="D185" t="str">
            <v>0799-005</v>
          </cell>
          <cell r="E185" t="str">
            <v>AXIS Q6128-E PTZ ドームカメラ</v>
          </cell>
        </row>
        <row r="186">
          <cell r="C186" t="str">
            <v>AXIS Q6155-E 60HZ</v>
          </cell>
          <cell r="D186" t="str">
            <v>0934-005</v>
          </cell>
          <cell r="E186" t="str">
            <v>AXIS Q6155-E PTZ ドームカメラ</v>
          </cell>
        </row>
        <row r="187">
          <cell r="C187" t="str">
            <v>AXIS Q6215-LE 60HZ</v>
          </cell>
          <cell r="D187" t="str">
            <v>01442-005</v>
          </cell>
          <cell r="E187" t="str">
            <v>AXIS Q6215-LE 60HZ</v>
          </cell>
        </row>
        <row r="188">
          <cell r="C188" t="str">
            <v>AXIS V5914 60HZ &lt; JP &gt;</v>
          </cell>
          <cell r="D188" t="str">
            <v>0632-005</v>
          </cell>
          <cell r="E188" t="str">
            <v>AXIS V5914 PTZネットワークカメラ</v>
          </cell>
        </row>
        <row r="189">
          <cell r="C189" t="str">
            <v>AXIS V5915 60HZ &lt; JP &gt;</v>
          </cell>
          <cell r="D189" t="str">
            <v>0634-005</v>
          </cell>
          <cell r="E189" t="str">
            <v>AXIS V5915 PTZネットワークカメラ</v>
          </cell>
        </row>
        <row r="190">
          <cell r="C190" t="str">
            <v>AXIS Q8641-E 35MM 30FPS 24V</v>
          </cell>
          <cell r="D190" t="str">
            <v>01119-001</v>
          </cell>
          <cell r="E190" t="str">
            <v>AXIS Q8641-E 35MM 30FPS 24V ポジショニングカメラ</v>
          </cell>
        </row>
        <row r="191">
          <cell r="C191" t="str">
            <v>AXIS Q8642-E 60MM 30FPS 24V</v>
          </cell>
          <cell r="D191" t="str">
            <v>01121-001</v>
          </cell>
          <cell r="E191" t="str">
            <v>AXIS Q8642-E 60MM 30FPS 24V ポジショニングカメラ</v>
          </cell>
        </row>
        <row r="192">
          <cell r="C192" t="str">
            <v>AXIS Q8685-E 24V AC/DC</v>
          </cell>
          <cell r="D192" t="str">
            <v>0862-001</v>
          </cell>
          <cell r="E192" t="str">
            <v>AXIS Q8685-E 24V ポジショニングカメラ</v>
          </cell>
        </row>
        <row r="193">
          <cell r="C193" t="str">
            <v>AXIS Q8685-LE 24V AC/DC</v>
          </cell>
          <cell r="D193" t="str">
            <v>0864-001</v>
          </cell>
          <cell r="E193" t="str">
            <v>AXIS Q8685-LE 24V ポジショニングカメラ</v>
          </cell>
        </row>
        <row r="194">
          <cell r="C194" t="str">
            <v>AXIS Q8741-E 35MM 30 FPS 24V</v>
          </cell>
          <cell r="D194" t="str">
            <v>0824-001</v>
          </cell>
          <cell r="E194" t="str">
            <v>AXIS Q8741-E 35MM 30 FPS バイスペクトルPTZカメラ</v>
          </cell>
        </row>
        <row r="195">
          <cell r="C195" t="str">
            <v>AXIS Q8741-LE 35MM 30 FPS 24V</v>
          </cell>
          <cell r="D195" t="str">
            <v>01013-001</v>
          </cell>
          <cell r="E195" t="str">
            <v>AXIS Q8741-LE 35MM 30 FPS 24V バイスペクトルPTZカメラ</v>
          </cell>
        </row>
        <row r="196">
          <cell r="C196" t="str">
            <v>AXIS Q8742-E 35MM 30 FPS 24V</v>
          </cell>
          <cell r="D196" t="str">
            <v>0828-001</v>
          </cell>
          <cell r="E196" t="str">
            <v>AXIS Q8742-E 35MM 30 FPS バイスペクトルPTZカメラ</v>
          </cell>
        </row>
        <row r="197">
          <cell r="C197" t="str">
            <v>AXIS Q8742-E ZOOM 30 FPS 24V</v>
          </cell>
          <cell r="D197" t="str">
            <v>0830-001</v>
          </cell>
          <cell r="E197" t="str">
            <v>AXIS Q8742-E ZOOM 30 FPS バイスペクトルPTZカメラ</v>
          </cell>
        </row>
        <row r="198">
          <cell r="C198" t="str">
            <v>AXIS Q8742-LE 35MM 30 FPS 24V</v>
          </cell>
          <cell r="D198" t="str">
            <v>01017-001</v>
          </cell>
          <cell r="E198" t="str">
            <v>AXIS Q8742-LE 35MM 30 FPS 24V バイスペクトルPTZカメラ</v>
          </cell>
        </row>
        <row r="199">
          <cell r="C199" t="str">
            <v>AXIS Q8742-LE ZOOM 30 FPS 24V</v>
          </cell>
          <cell r="D199" t="str">
            <v>01019-001</v>
          </cell>
          <cell r="E199" t="str">
            <v>AXIS Q8742-LE ZOOM 30 FPS 24V バイスペクトルPTZカメラ</v>
          </cell>
        </row>
        <row r="200">
          <cell r="C200" t="str">
            <v>AXIS Q1941-E 13MM 30 FPS</v>
          </cell>
          <cell r="D200" t="str">
            <v>0787-001</v>
          </cell>
          <cell r="E200" t="str">
            <v>AXIS Q1941-E 13MM サーマルネットワークカメラ</v>
          </cell>
        </row>
        <row r="201">
          <cell r="C201" t="str">
            <v>AXIS Q1941-E 19MM 30 FPS</v>
          </cell>
          <cell r="D201" t="str">
            <v>0877-001</v>
          </cell>
          <cell r="E201" t="str">
            <v>AXIS Q1941-E 19MM サーマルネットワークカメラ</v>
          </cell>
        </row>
        <row r="202">
          <cell r="C202" t="str">
            <v>AXIS Q1941-E 35MM 30 FPS</v>
          </cell>
          <cell r="D202" t="str">
            <v>0788-001</v>
          </cell>
          <cell r="E202" t="str">
            <v>AXIS Q1941-E 35MM サーマルネットワークカメラ</v>
          </cell>
        </row>
        <row r="203">
          <cell r="C203" t="str">
            <v>AXIS Q1941-E 60MM 30 FPS</v>
          </cell>
          <cell r="D203" t="str">
            <v>0789-001</v>
          </cell>
          <cell r="E203" t="str">
            <v>AXIS Q1941-E 60MM  サーマルネットワークカメラ</v>
          </cell>
        </row>
        <row r="204">
          <cell r="C204" t="str">
            <v>AXIS Q1941-E 7MM 30 FPS</v>
          </cell>
          <cell r="D204" t="str">
            <v>0786-001</v>
          </cell>
          <cell r="E204" t="str">
            <v>AXIS Q1941-E 7MM サーマルネットワークカメラ</v>
          </cell>
        </row>
        <row r="205">
          <cell r="C205" t="str">
            <v>AXIS Q1941-E PT MOUNT 13MM 30 FPS</v>
          </cell>
          <cell r="D205" t="str">
            <v>0974-001</v>
          </cell>
          <cell r="E205" t="str">
            <v>AXIS Q1941-E PT MOUNT 13MM サーマルネットワークカメラ</v>
          </cell>
        </row>
        <row r="206">
          <cell r="C206" t="str">
            <v>AXIS Q1941-E PT MOUNT 19MM 30 FPS</v>
          </cell>
          <cell r="D206" t="str">
            <v>0979-001</v>
          </cell>
          <cell r="E206" t="str">
            <v>AXIS Q1941-E PT MOUNT 19MM サーマルネットワークカメラ</v>
          </cell>
        </row>
        <row r="207">
          <cell r="C207" t="str">
            <v>AXIS Q1941-E PT MOUNT 35MM 30 FPS</v>
          </cell>
          <cell r="D207" t="str">
            <v>0975-001</v>
          </cell>
          <cell r="E207" t="str">
            <v>AXIS Q1941-E PT MOUNT 35MM サーマルネットワークカメラ</v>
          </cell>
        </row>
        <row r="208">
          <cell r="C208" t="str">
            <v>AXIS Q1941-E PT MOUNT 60MM 30 FPS</v>
          </cell>
          <cell r="D208" t="str">
            <v>0977-001</v>
          </cell>
          <cell r="E208" t="str">
            <v>AXIS Q1941-E PT MOUNT 60MM サーマルネットワークカメラ</v>
          </cell>
        </row>
        <row r="209">
          <cell r="C209" t="str">
            <v>AXIS Q1941-E PT MOUNT 7MM 30 FPS</v>
          </cell>
          <cell r="D209" t="str">
            <v>0973-001</v>
          </cell>
          <cell r="E209" t="str">
            <v>AXIS Q1941-E PT MOUNT 7MM サーマルネットワークカメラ</v>
          </cell>
        </row>
        <row r="210">
          <cell r="C210" t="str">
            <v>AXIS Q1942-E 10MM 30 FPS</v>
          </cell>
          <cell r="D210" t="str">
            <v>0916-001</v>
          </cell>
          <cell r="E210" t="str">
            <v>AXIS Q1942-E 10MM サーマルネットワークカメラ</v>
          </cell>
        </row>
        <row r="211">
          <cell r="C211" t="str">
            <v>AXIS Q1942-E 19MM 30 FPS</v>
          </cell>
          <cell r="D211" t="str">
            <v>0918-001</v>
          </cell>
          <cell r="E211" t="str">
            <v>AXIS Q1942-E 19MM サーマルネットワークカメラ</v>
          </cell>
        </row>
        <row r="212">
          <cell r="C212" t="str">
            <v>AXIS Q1942-E 35MM 30 FPS</v>
          </cell>
          <cell r="D212" t="str">
            <v>0920-001</v>
          </cell>
          <cell r="E212" t="str">
            <v>AXIS Q1942-E 35MM サーマルネットワークカメラ</v>
          </cell>
        </row>
        <row r="213">
          <cell r="C213" t="str">
            <v>AXIS Q1942-E 60MM 30 FPS</v>
          </cell>
          <cell r="D213" t="str">
            <v>0922-001</v>
          </cell>
          <cell r="E213" t="str">
            <v>AXIS Q1942-E 60MM サーマルネットワークカメラ</v>
          </cell>
        </row>
        <row r="214">
          <cell r="C214" t="str">
            <v>AXIS Q1942-E PT MOUNT 10MM 30 FPS</v>
          </cell>
          <cell r="D214" t="str">
            <v>0981-001</v>
          </cell>
          <cell r="E214" t="str">
            <v>AXIS Q1942-E PT MOUNT 10MM サーマルネットワークカメラ</v>
          </cell>
        </row>
        <row r="215">
          <cell r="C215" t="str">
            <v>AXIS Q1942-E PT MOUNT 19MM 30 FPS</v>
          </cell>
          <cell r="D215" t="str">
            <v>0983-001</v>
          </cell>
          <cell r="E215" t="str">
            <v>AXIS Q1942-E PT MOUNT 19MM サーマルネットワークカメラ</v>
          </cell>
        </row>
        <row r="216">
          <cell r="C216" t="str">
            <v>AXIS Q1942-E PT MOUNT 35MM 30 FPS</v>
          </cell>
          <cell r="D216" t="str">
            <v>0985-001</v>
          </cell>
          <cell r="E216" t="str">
            <v>AXIS Q1942-E PT MOUNT 35MM サーマルネットワークカメラ</v>
          </cell>
        </row>
        <row r="217">
          <cell r="C217" t="str">
            <v>AXIS Q1942-E PT MOUNT 60MM 30 FPS</v>
          </cell>
          <cell r="D217" t="str">
            <v>0987-001</v>
          </cell>
          <cell r="E217" t="str">
            <v>AXIS Q1942-E PT MOUNT 60MM サーマルネットワークカメラ</v>
          </cell>
        </row>
        <row r="218">
          <cell r="C218" t="str">
            <v>AXIS Q2901-E 19MM 8.3 FPS</v>
          </cell>
          <cell r="D218" t="str">
            <v>0647-001</v>
          </cell>
          <cell r="E218" t="str">
            <v>AXIS Q2901-E 19MM 温度アラームカメラ</v>
          </cell>
        </row>
        <row r="219">
          <cell r="C219" t="str">
            <v>AXIS Q2901-E 9MM 8.3 FPS</v>
          </cell>
          <cell r="D219" t="str">
            <v>0645-001</v>
          </cell>
          <cell r="E219" t="str">
            <v>AXIS Q2901-E 9MM 温度アラームカメラ</v>
          </cell>
        </row>
        <row r="220">
          <cell r="C220" t="str">
            <v>AXIS Q2901-E PTMOUNT 19MM 8.3 FPS</v>
          </cell>
          <cell r="D220" t="str">
            <v>0648-001</v>
          </cell>
          <cell r="E220" t="str">
            <v>AXIS Q2901-E PT MOUNT 19MM 温度アラームカメラ</v>
          </cell>
        </row>
        <row r="221">
          <cell r="C221" t="str">
            <v>AXIS Q2901-E PTMOUNT 9MM 8.3 FPS</v>
          </cell>
          <cell r="D221" t="str">
            <v>0646-001</v>
          </cell>
          <cell r="E221" t="str">
            <v>AXIS Q2901-E PT MOUNT 9MM 温度アラームカメラ</v>
          </cell>
        </row>
        <row r="222">
          <cell r="C222" t="str">
            <v>ACAP AXIS FENCE GUARD 1 E-LICENSE</v>
          </cell>
          <cell r="D222" t="str">
            <v>0333-604</v>
          </cell>
          <cell r="E222" t="str">
            <v>ACAP AXIS FENCE GUARD 1 E-LICENSE</v>
          </cell>
        </row>
        <row r="223">
          <cell r="C223" t="str">
            <v>ACAP AXIS FENCE GUARD 10 E-LICENSE</v>
          </cell>
          <cell r="D223" t="str">
            <v>0333-605</v>
          </cell>
          <cell r="E223" t="str">
            <v>ACAP AXIS FENCE GUARD 10 E-LICENSE</v>
          </cell>
        </row>
        <row r="224">
          <cell r="C224" t="str">
            <v>ACAP AXIS LOITERING GUARD 1 E-LICENSE</v>
          </cell>
          <cell r="D224" t="str">
            <v>0333-602</v>
          </cell>
          <cell r="E224" t="str">
            <v>ACAP AXIS LOITERING GUARD 1 E-LICENSE</v>
          </cell>
        </row>
        <row r="225">
          <cell r="C225" t="str">
            <v>ACAP AXIS LOITERING GUARD 10 E-LICENSE</v>
          </cell>
          <cell r="D225" t="str">
            <v>0333-603</v>
          </cell>
          <cell r="E225" t="str">
            <v>ACAP AXIS LOITERING GUARD 10 E-LICENSE</v>
          </cell>
        </row>
        <row r="226">
          <cell r="C226" t="str">
            <v>ACAP AXIS MOTION GUARD 1 E-LICENSE</v>
          </cell>
          <cell r="D226" t="str">
            <v>0333-600</v>
          </cell>
          <cell r="E226" t="str">
            <v>ACAP AXIS MOTION GUARD 1 E-LICENSE</v>
          </cell>
        </row>
        <row r="227">
          <cell r="C227" t="str">
            <v>ACAP AXIS MOTION GUARD 10 E-LICENSE</v>
          </cell>
          <cell r="D227" t="str">
            <v>0333-601</v>
          </cell>
          <cell r="E227" t="str">
            <v>ACAP AXIS MOTION GUARD 10 E-LICENSE</v>
          </cell>
        </row>
        <row r="228">
          <cell r="C228" t="str">
            <v>ACAP AXIS PERIMETER DEFENDER 1 E-LICENSE</v>
          </cell>
          <cell r="D228" t="str">
            <v>0333-608</v>
          </cell>
          <cell r="E228" t="str">
            <v>ACAP AXIS PERIMETER DEFENDER 1 E-LICENSE</v>
          </cell>
        </row>
        <row r="229">
          <cell r="C229" t="str">
            <v>ACAP AXIS PERIMETER DEFENDER 1 LICENSE</v>
          </cell>
          <cell r="D229" t="str">
            <v>0333-606</v>
          </cell>
          <cell r="E229" t="str">
            <v>ACAP AXIS PERIMETER DEFENDER 1 LICENSE</v>
          </cell>
        </row>
        <row r="230">
          <cell r="C230" t="str">
            <v>ACAP AXIS PERIMETER DEFENDER 10 E-LICENSE</v>
          </cell>
          <cell r="D230" t="str">
            <v>0333-609</v>
          </cell>
          <cell r="E230" t="str">
            <v>ACAP AXIS PERIMETER DEFENDER 10 E-LICENSE</v>
          </cell>
        </row>
        <row r="231">
          <cell r="C231" t="str">
            <v>ACAP AXIS PERIMETER DEFENDER 10 LICENSE</v>
          </cell>
          <cell r="D231" t="str">
            <v>0333-607</v>
          </cell>
          <cell r="E231" t="str">
            <v>ACAP AXIS PERIMETER DEFENDER 10 LICENSE</v>
          </cell>
        </row>
        <row r="232">
          <cell r="C232" t="str">
            <v>ACS 1 CORE DEVICE LICENSE</v>
          </cell>
          <cell r="D232" t="str">
            <v>0879-050</v>
          </cell>
          <cell r="E232" t="str">
            <v>ACS 1 CORE DEVICE LICENSE</v>
          </cell>
        </row>
        <row r="233">
          <cell r="C233" t="str">
            <v>ACS 1 UNIVERSAL DEVICE LICENSE</v>
          </cell>
          <cell r="D233" t="str">
            <v>0879-090</v>
          </cell>
          <cell r="E233" t="str">
            <v>ACS 1 UNIVERSAL DEVICE LICENSE</v>
          </cell>
        </row>
        <row r="234">
          <cell r="C234" t="str">
            <v>ACS 10 UNIVERSAL DEVICE LICENSE</v>
          </cell>
          <cell r="D234" t="str">
            <v>0879-110</v>
          </cell>
          <cell r="E234" t="str">
            <v>ACS 10 UNIVERSAL DEVICE LICENSE</v>
          </cell>
        </row>
        <row r="235">
          <cell r="C235" t="str">
            <v>ACS 16 CORE DEVICE LICENSE</v>
          </cell>
          <cell r="D235" t="str">
            <v>0879-070</v>
          </cell>
          <cell r="E235" t="str">
            <v>ACS 16 CORE DEVICE LICENSE</v>
          </cell>
        </row>
        <row r="236">
          <cell r="C236" t="str">
            <v>ACS 20 UNIVERSAL DEVICE LICENSE</v>
          </cell>
          <cell r="D236" t="str">
            <v>0879-120</v>
          </cell>
          <cell r="E236" t="str">
            <v>ACS 20 UNIVERSAL DEVICE LICENSE</v>
          </cell>
        </row>
        <row r="237">
          <cell r="C237" t="str">
            <v>ACS 32 CORE DEVICE LICENSE</v>
          </cell>
          <cell r="D237" t="str">
            <v>0879-080</v>
          </cell>
          <cell r="E237" t="str">
            <v>ACS 32 CORE DEVICE LICENSE</v>
          </cell>
        </row>
        <row r="238">
          <cell r="C238" t="str">
            <v>ACS 4 CORE DEVICE LICENSE</v>
          </cell>
          <cell r="D238" t="str">
            <v>0879-060</v>
          </cell>
          <cell r="E238" t="str">
            <v>ACS 4 CORE DEVICE LICENSE</v>
          </cell>
        </row>
        <row r="239">
          <cell r="C239" t="str">
            <v>ACS 4 TO UNIVERSAL 1 UPG.LIC</v>
          </cell>
          <cell r="D239" t="str">
            <v>0879-170</v>
          </cell>
          <cell r="E239" t="str">
            <v>ACS 4 TO UNIVERSAL 1 UPG.LIC</v>
          </cell>
        </row>
        <row r="240">
          <cell r="C240" t="str">
            <v>ACS 4 TO UNIVERSAL 10 UPG.LIC</v>
          </cell>
          <cell r="D240" t="str">
            <v>0879-190</v>
          </cell>
          <cell r="E240" t="str">
            <v>ACS 4 TO UNIVERSAL 10 UPG.LIC</v>
          </cell>
        </row>
        <row r="241">
          <cell r="C241" t="str">
            <v>ACS 4 TO UNIVERSAL 20 UPG.LIC</v>
          </cell>
          <cell r="D241" t="str">
            <v>0879-200</v>
          </cell>
          <cell r="E241" t="str">
            <v>ACS 4 TO UNIVERSAL 20 UPG.LIC</v>
          </cell>
        </row>
        <row r="242">
          <cell r="C242" t="str">
            <v>ACS 4 TO UNIVERSAL 5 UPG.LIC</v>
          </cell>
          <cell r="D242" t="str">
            <v>0879-180</v>
          </cell>
          <cell r="E242" t="str">
            <v>ACS 4 TO UNIVERSAL 5 UPG.LIC</v>
          </cell>
        </row>
        <row r="243">
          <cell r="C243" t="str">
            <v>ACS 4 TO UNIVERSAL UPG E-LICENSE</v>
          </cell>
          <cell r="D243" t="str">
            <v>0879-040</v>
          </cell>
          <cell r="E243" t="str">
            <v>ACS 4 TO UNIVERSAL UPG E-LICENSE</v>
          </cell>
        </row>
        <row r="244">
          <cell r="C244" t="str">
            <v>ACS 4 UNIVERSAL DEVICE LICENSE</v>
          </cell>
          <cell r="D244" t="str">
            <v>0879-100</v>
          </cell>
          <cell r="E244" t="str">
            <v>ACS 4 UNIVERSAL DEVICE LICENSE</v>
          </cell>
        </row>
        <row r="245">
          <cell r="C245" t="str">
            <v>ACS CORE DEVICE E-LICENSE</v>
          </cell>
          <cell r="D245" t="str">
            <v>0879-010</v>
          </cell>
          <cell r="E245" t="str">
            <v>ACS CORE DEVICE E-LICENSE</v>
          </cell>
        </row>
        <row r="246">
          <cell r="C246" t="str">
            <v>ACS CORE TO UNIVERSAL 1 UPG.LIC</v>
          </cell>
          <cell r="D246" t="str">
            <v>0879-130</v>
          </cell>
          <cell r="E246" t="str">
            <v>ACS CORE TO UNIVERSAL 1 UPG.LIC</v>
          </cell>
        </row>
        <row r="247">
          <cell r="C247" t="str">
            <v>ACS CORE TO UNIVERSAL 10 UPG.LIC</v>
          </cell>
          <cell r="D247" t="str">
            <v>0879-150</v>
          </cell>
          <cell r="E247" t="str">
            <v>ACS CORE TO UNIVERSAL 10 UPG.LIC</v>
          </cell>
        </row>
        <row r="248">
          <cell r="C248" t="str">
            <v>ACS CORE TO UNIVERSAL 20 UPG.LIC</v>
          </cell>
          <cell r="D248" t="str">
            <v>0879-160</v>
          </cell>
          <cell r="E248" t="str">
            <v>ACS CORE TO UNIVERSAL 20 UPG.LIC</v>
          </cell>
        </row>
        <row r="249">
          <cell r="C249" t="str">
            <v>ACS CORE TO UNIVERSAL 5 UPG.LIC</v>
          </cell>
          <cell r="D249" t="str">
            <v>0879-140</v>
          </cell>
          <cell r="E249" t="str">
            <v>ACS CORE TO UNIVERSAL 5 UPG.LIC</v>
          </cell>
        </row>
        <row r="250">
          <cell r="C250" t="str">
            <v>ACS CORE TO UNIVERSAL UPG E-LICENSE</v>
          </cell>
          <cell r="D250" t="str">
            <v>0879-030</v>
          </cell>
          <cell r="E250" t="str">
            <v>ACS CORE TO UNIVERSAL UPG E-LICENSE</v>
          </cell>
        </row>
        <row r="251">
          <cell r="C251" t="str">
            <v>ACS UNIVERSAL DEVICE E-LICENSE</v>
          </cell>
          <cell r="D251" t="str">
            <v>0879-020</v>
          </cell>
          <cell r="E251" t="str">
            <v>ACS UNIVERSAL DEVICE E-LICENSE</v>
          </cell>
        </row>
        <row r="252">
          <cell r="C252" t="str">
            <v>AXIS DEMOGRAPHIC IDENTIFIER E-LICE</v>
          </cell>
          <cell r="D252" t="str">
            <v>01147-041</v>
          </cell>
          <cell r="E252" t="str">
            <v>AXIS DEMOGRAPHIC IDENTIFIER E-LICE</v>
          </cell>
        </row>
        <row r="253">
          <cell r="C253" t="str">
            <v>AXIS DIRECTION DETECTOR E-LICENSE</v>
          </cell>
          <cell r="D253" t="str">
            <v>01147-081</v>
          </cell>
          <cell r="E253" t="str">
            <v>AXIS DIRECTION DETECTOR E-LICENSE</v>
          </cell>
        </row>
        <row r="254">
          <cell r="C254" t="str">
            <v>AXIS OCCUPANCY ESTIMATOR E-LICENSE</v>
          </cell>
          <cell r="D254" t="str">
            <v>01147-051</v>
          </cell>
          <cell r="E254" t="str">
            <v>AXIS OCCUPANCY ESTIMATOR E-LICENSE</v>
          </cell>
        </row>
        <row r="255">
          <cell r="C255" t="str">
            <v>AXIS PEOPLE COUNTER E-LICENSE</v>
          </cell>
          <cell r="D255" t="str">
            <v>01147-011</v>
          </cell>
          <cell r="E255" t="str">
            <v>AXIS PEOPLE COUNTER E-LICENSE</v>
          </cell>
        </row>
        <row r="256">
          <cell r="C256" t="str">
            <v>AXIS QUEUE MONITOR E-LICENSE</v>
          </cell>
          <cell r="D256" t="str">
            <v>01147-031</v>
          </cell>
          <cell r="E256" t="str">
            <v>AXIS QUEUE MONITOR E-LICENSE</v>
          </cell>
        </row>
        <row r="257">
          <cell r="C257" t="str">
            <v>AXIS RANDOM SELECTOR E-LICENSE</v>
          </cell>
          <cell r="D257" t="str">
            <v>01147-091</v>
          </cell>
          <cell r="E257" t="str">
            <v>AXIS RANDOM SELECTOR E-LICENSE</v>
          </cell>
        </row>
        <row r="258">
          <cell r="C258" t="str">
            <v>AXIS STORE DATA MANAGER 10CH BASE E-LICENSE</v>
          </cell>
          <cell r="D258" t="str">
            <v>01147-101</v>
          </cell>
          <cell r="E258" t="str">
            <v>AXIS STORE DATA MANAGER 10CH BASE E-LICENSE</v>
          </cell>
        </row>
        <row r="259">
          <cell r="C259" t="str">
            <v>AXIS STORE DATA MANAGER 1CH ADD-ON E-LICENSE</v>
          </cell>
          <cell r="D259" t="str">
            <v>01147-111</v>
          </cell>
          <cell r="E259" t="str">
            <v>AXIS STORE DATA MANAGER 1CH ADD-ON E-LICENSE</v>
          </cell>
        </row>
        <row r="260">
          <cell r="C260" t="str">
            <v>AXIS STORE REPORTER SUBSCRIPT 2019</v>
          </cell>
          <cell r="D260" t="str">
            <v>01704-001</v>
          </cell>
          <cell r="E260" t="str">
            <v>AXIS STORE REPORTER SUBSCRIPT 2019</v>
          </cell>
        </row>
        <row r="261">
          <cell r="C261" t="str">
            <v>AXIS TAILGATING DETECTOR E-LICENSE</v>
          </cell>
          <cell r="D261" t="str">
            <v>01147-071</v>
          </cell>
          <cell r="E261" t="str">
            <v>AXIS TAILGATING DETECTOR E-LICENSE</v>
          </cell>
        </row>
        <row r="262">
          <cell r="C262" t="str">
            <v>AXIS 291 1U</v>
          </cell>
          <cell r="D262" t="str">
            <v>0267-005</v>
          </cell>
          <cell r="E262" t="str">
            <v>AXIS 291 1U ビデオサーバラック</v>
          </cell>
        </row>
        <row r="263">
          <cell r="C263" t="str">
            <v>AXIS M7011 Video Encoder</v>
          </cell>
          <cell r="D263" t="str">
            <v>0764-001</v>
          </cell>
          <cell r="E263" t="str">
            <v>AXIS M7011 ビデオエンコーダ</v>
          </cell>
        </row>
        <row r="264">
          <cell r="C264" t="str">
            <v>AXIS M7014</v>
          </cell>
          <cell r="D264" t="str">
            <v>0415-005</v>
          </cell>
          <cell r="E264" t="str">
            <v>AXIS M7014 ビデオエンコーダ</v>
          </cell>
        </row>
        <row r="265">
          <cell r="C265" t="str">
            <v>AXIS M7014 VIDEO ENCODER BULK 10PCS</v>
          </cell>
          <cell r="D265" t="str">
            <v>0415-021</v>
          </cell>
          <cell r="E265" t="str">
            <v>AXIS M7014 ビデオエンコーダ バルク 10個パック</v>
          </cell>
        </row>
        <row r="266">
          <cell r="C266" t="str">
            <v>AXIS M7016 ビデオエンコーダ</v>
          </cell>
          <cell r="D266" t="str">
            <v>0541-005</v>
          </cell>
          <cell r="E266" t="str">
            <v>AXIS M7016 ビデオエンコーダ</v>
          </cell>
        </row>
        <row r="267">
          <cell r="C267" t="str">
            <v>AXIS P7214</v>
          </cell>
          <cell r="D267" t="str">
            <v>0417-005</v>
          </cell>
          <cell r="E267" t="str">
            <v>AXIS P7214 ビデオエンコーダ</v>
          </cell>
        </row>
        <row r="268">
          <cell r="C268" t="str">
            <v>AXIS P7214 VIDEO ENCODER BULK 10PCS</v>
          </cell>
          <cell r="D268" t="str">
            <v>0417-021</v>
          </cell>
          <cell r="E268" t="str">
            <v>AXIS P7214  ビデオエンコーダ バルク 10個パック</v>
          </cell>
        </row>
        <row r="269">
          <cell r="C269" t="str">
            <v>AXIS P7216 ビデオエンコーダ</v>
          </cell>
          <cell r="D269" t="str">
            <v>0542-005</v>
          </cell>
          <cell r="E269" t="str">
            <v>AXIS P7216 ビデオエンコーダ</v>
          </cell>
        </row>
        <row r="270">
          <cell r="C270" t="str">
            <v>AXIS P7224</v>
          </cell>
          <cell r="D270" t="str">
            <v>0418-005</v>
          </cell>
          <cell r="E270" t="str">
            <v>AXIS P7224 ビデオエンコーダブレード</v>
          </cell>
        </row>
        <row r="271">
          <cell r="C271" t="str">
            <v>AXIS P7224 VID ENC BLADE BULK 10PCS</v>
          </cell>
          <cell r="D271" t="str">
            <v>0418-021</v>
          </cell>
          <cell r="E271" t="str">
            <v>AXIS P7224 ビデオエンコーダブレード 10個パック</v>
          </cell>
        </row>
        <row r="272">
          <cell r="C272" t="str">
            <v>AXIS P7701 Video Decoder</v>
          </cell>
          <cell r="D272" t="str">
            <v>0319-005</v>
          </cell>
          <cell r="E272" t="str">
            <v>AXIS P7701 ビデオデコーダ</v>
          </cell>
        </row>
        <row r="273">
          <cell r="C273" t="str">
            <v>AXIS Q7401</v>
          </cell>
          <cell r="D273" t="str">
            <v>0288-005</v>
          </cell>
          <cell r="E273" t="str">
            <v>AXIS Q7401 ビデオエンコーダ</v>
          </cell>
        </row>
        <row r="274">
          <cell r="C274" t="str">
            <v>AXIS Q7401 VIDEO ENCODER BULK 10PCS</v>
          </cell>
          <cell r="D274" t="str">
            <v>0288-021</v>
          </cell>
          <cell r="E274" t="str">
            <v>AXIS Q7401 ビデオエンコーダ バルク 10個パック</v>
          </cell>
        </row>
        <row r="275">
          <cell r="C275" t="str">
            <v>AXIS Q7411 VIDEO ENCODER</v>
          </cell>
          <cell r="D275" t="str">
            <v>0518-004</v>
          </cell>
          <cell r="E275" t="str">
            <v>AXIS Q7411 ビデオエンコーダ</v>
          </cell>
        </row>
        <row r="276">
          <cell r="C276" t="str">
            <v>AXIS Q7411 VIDEO ENCODER BULK 10PCS</v>
          </cell>
          <cell r="D276" t="str">
            <v>0518-021</v>
          </cell>
          <cell r="E276" t="str">
            <v>AXIS Q7411 ビデオエンコーダ 10個パック</v>
          </cell>
        </row>
        <row r="277">
          <cell r="C277" t="str">
            <v>AXIS Q7414 VIDEO ENCODER BLADE</v>
          </cell>
          <cell r="D277" t="str">
            <v>0354-005</v>
          </cell>
          <cell r="E277" t="str">
            <v>AXIS Q7414 ビデオエンコーダブレード</v>
          </cell>
        </row>
        <row r="278">
          <cell r="C278" t="str">
            <v>AXIS Q7414 VIDEO ENCODER BULK 10PCS</v>
          </cell>
          <cell r="D278" t="str">
            <v>0354-021</v>
          </cell>
          <cell r="E278" t="str">
            <v>AXIS Q7414 10個パック</v>
          </cell>
        </row>
        <row r="279">
          <cell r="C279" t="str">
            <v>AXIS Q7424-R MKII VID ENC BULK 10P</v>
          </cell>
          <cell r="D279" t="str">
            <v>0742-021</v>
          </cell>
          <cell r="E279" t="str">
            <v>AXIS Q7424-R Mk II ビデオエンコーダ 10個パック</v>
          </cell>
        </row>
        <row r="280">
          <cell r="C280" t="str">
            <v>AXIS Q7424-R MKII VIDEO ENCODER</v>
          </cell>
          <cell r="D280" t="str">
            <v>0742-001</v>
          </cell>
          <cell r="E280" t="str">
            <v>AXIS Q7424-R Mk II ビデオエンコーダー</v>
          </cell>
        </row>
        <row r="281">
          <cell r="C281" t="str">
            <v>AXIS Q7436 VIDEO ENCODER BLADE</v>
          </cell>
          <cell r="D281" t="str">
            <v>0584-001</v>
          </cell>
          <cell r="E281" t="str">
            <v>AXIS Q7436 ビデオエンコーダブレード</v>
          </cell>
        </row>
        <row r="282">
          <cell r="C282" t="str">
            <v>AXIS Q7436 VIDEO ENCODER BLADE BULK 10 PCS</v>
          </cell>
          <cell r="D282" t="str">
            <v>0584-021</v>
          </cell>
          <cell r="E282" t="str">
            <v>AXIS Q7436 ビデオエンコーダブレード バルク 10個パック</v>
          </cell>
        </row>
        <row r="283">
          <cell r="C283" t="str">
            <v>AXIS Q7920  ビデオエンコーダ用シャーシ</v>
          </cell>
          <cell r="D283" t="str">
            <v>0575-005</v>
          </cell>
          <cell r="E283" t="str">
            <v>AXIS Q7920  ビデオエンコーダ用シャーシ</v>
          </cell>
        </row>
        <row r="284">
          <cell r="C284" t="str">
            <v>AXIS T8705 VIDEO DECODER</v>
          </cell>
          <cell r="D284" t="str">
            <v>01186-004</v>
          </cell>
          <cell r="E284" t="str">
            <v>AXIS T8705 ビデオデコーダー</v>
          </cell>
        </row>
        <row r="285">
          <cell r="C285" t="str">
            <v>AXIS LICENSE MPEG-4 AVC H264 50-USER JP</v>
          </cell>
          <cell r="D285" t="str">
            <v>0160-055</v>
          </cell>
          <cell r="E285" t="str">
            <v>AXIS MPEG-4/H.264デコーダ50ユーザライセンス</v>
          </cell>
        </row>
        <row r="286">
          <cell r="C286" t="str">
            <v>AXIS LICENSE MPEG-4 AVC H264 AAC 50 JP</v>
          </cell>
          <cell r="D286" t="str">
            <v>0160-065</v>
          </cell>
          <cell r="E286" t="str">
            <v>AXIS MPEG-4/H.264/AACデコーダ50ユーザライセンス</v>
          </cell>
        </row>
        <row r="287">
          <cell r="C287" t="str">
            <v>AXIS A1001 BULK 10PCS Network Door Controller</v>
          </cell>
          <cell r="D287" t="str">
            <v>0540-021</v>
          </cell>
          <cell r="E287" t="str">
            <v>AXIS A1001 ネットワークドアコントローラー 10個パック</v>
          </cell>
        </row>
        <row r="288">
          <cell r="C288" t="str">
            <v>AXIS A1001 Network Door Controller</v>
          </cell>
          <cell r="D288" t="str">
            <v>0540-001</v>
          </cell>
          <cell r="E288" t="str">
            <v>AXIS A1001 ネットワークドアコントローラー</v>
          </cell>
        </row>
        <row r="289">
          <cell r="C289" t="str">
            <v>AXIS A1601</v>
          </cell>
          <cell r="D289" t="str">
            <v>01507-001</v>
          </cell>
          <cell r="E289" t="str">
            <v>AXIS A1601</v>
          </cell>
        </row>
        <row r="290">
          <cell r="C290" t="str">
            <v>AXIS A8004 JUNCTION BOX</v>
          </cell>
          <cell r="D290" t="str">
            <v>5801-131</v>
          </cell>
          <cell r="E290" t="str">
            <v>AXIS A8004 JUNCTION BOX</v>
          </cell>
        </row>
        <row r="291">
          <cell r="C291" t="str">
            <v>AXIS A8004-VE</v>
          </cell>
          <cell r="D291" t="str">
            <v>0673-001</v>
          </cell>
          <cell r="E291" t="str">
            <v>AXIS A8004-VE ネットワークビデオ ドアステーション</v>
          </cell>
        </row>
        <row r="292">
          <cell r="C292" t="str">
            <v>AXIS A8004-VE ACCESSIBILITY KIT</v>
          </cell>
          <cell r="D292" t="str">
            <v>5801-671</v>
          </cell>
          <cell r="E292" t="str">
            <v>AXIS A8004-VE アクセシビリティキット</v>
          </cell>
        </row>
        <row r="293">
          <cell r="C293" t="str">
            <v>AXIS A8105-E</v>
          </cell>
          <cell r="D293" t="str">
            <v>0871-001</v>
          </cell>
          <cell r="E293" t="str">
            <v>AXIS A8105-E ネットワークビデオドアステーション</v>
          </cell>
        </row>
        <row r="294">
          <cell r="C294" t="str">
            <v>AXIS A8105-E FLUSH MOUNT</v>
          </cell>
          <cell r="D294" t="str">
            <v>5801-481</v>
          </cell>
          <cell r="E294" t="str">
            <v>AXIS A8105-E FLUSH MOUNT</v>
          </cell>
        </row>
        <row r="295">
          <cell r="C295" t="str">
            <v>AXIS A9161 NETWORK I/O RELAY MODULE</v>
          </cell>
          <cell r="D295" t="str">
            <v>0821-001</v>
          </cell>
          <cell r="E295" t="str">
            <v>AXIS A9161 ネットワーク I/O リレーモジュール</v>
          </cell>
        </row>
        <row r="296">
          <cell r="C296" t="str">
            <v>AXIS A9188 NETWORK I/O RELAY MODULE</v>
          </cell>
          <cell r="D296" t="str">
            <v>0820-001</v>
          </cell>
          <cell r="E296" t="str">
            <v>AXIS A9188 ネットワーク I/O リレーモジュール​</v>
          </cell>
        </row>
        <row r="297">
          <cell r="C297" t="str">
            <v>AXIS A9188-VE NETWORK I/O RELAY MODULE</v>
          </cell>
          <cell r="D297" t="str">
            <v>0831-001</v>
          </cell>
          <cell r="E297" t="str">
            <v>AXIS A9188-VE ネットワーク I/O リレーモジュール</v>
          </cell>
        </row>
        <row r="298">
          <cell r="C298" t="str">
            <v>AXIS A9801 SECURITY RELAY</v>
          </cell>
          <cell r="D298" t="str">
            <v>5801-141</v>
          </cell>
          <cell r="E298" t="str">
            <v>AXIS A9801 セキュリティリレー</v>
          </cell>
        </row>
        <row r="299">
          <cell r="C299" t="str">
            <v>AXIS D2050-VE</v>
          </cell>
          <cell r="D299" t="str">
            <v>01033-001</v>
          </cell>
          <cell r="E299" t="str">
            <v>AXIS D2050-VE</v>
          </cell>
        </row>
        <row r="300">
          <cell r="C300" t="str">
            <v>AXIS AUDIO MANAGER C7050 SERVER</v>
          </cell>
          <cell r="D300" t="str">
            <v>01519-005</v>
          </cell>
          <cell r="E300" t="str">
            <v>AXIS AUDIO MANAGER C7050 SERVER</v>
          </cell>
        </row>
        <row r="301">
          <cell r="C301" t="str">
            <v>AXIS C1004-E NETW CAB SPEAKER BLACK</v>
          </cell>
          <cell r="D301" t="str">
            <v>0923-001</v>
          </cell>
          <cell r="E301" t="str">
            <v>AXIS C1004-E ネットワークキャビネットスピーカー BLACK</v>
          </cell>
        </row>
        <row r="302">
          <cell r="C302" t="str">
            <v>AXIS C1004-E NETW CAB SPEAKER WHITE</v>
          </cell>
          <cell r="D302" t="str">
            <v>0833-001</v>
          </cell>
          <cell r="E302" t="str">
            <v>AXIS C1004-E ネットワークキャビネットスピーカー WHITE</v>
          </cell>
        </row>
        <row r="303">
          <cell r="C303" t="str">
            <v>AXIS C2005 NETW CEILING SPEAK WHITE</v>
          </cell>
          <cell r="D303" t="str">
            <v>0834-001</v>
          </cell>
          <cell r="E303" t="str">
            <v xml:space="preserve">AXIS C2005 ネットワークシーリングスピーカー </v>
          </cell>
        </row>
        <row r="304">
          <cell r="C304" t="str">
            <v>AXIS C3003-E NETWORK HORN SPEAKER</v>
          </cell>
          <cell r="D304" t="str">
            <v>0767-001</v>
          </cell>
          <cell r="E304" t="str">
            <v>AXIS C3003-E ネットワークホーンスピーカー</v>
          </cell>
        </row>
        <row r="305">
          <cell r="C305" t="str">
            <v>AXIS C8033 NETWORK AUDIO BRIDGE</v>
          </cell>
          <cell r="D305" t="str">
            <v>01025-001</v>
          </cell>
          <cell r="E305" t="str">
            <v>AXIS C8033 ネットワークオーディオブリッジ</v>
          </cell>
        </row>
        <row r="306">
          <cell r="C306" t="str">
            <v>AXIS C8210 NETWORK AUDIO AMP</v>
          </cell>
          <cell r="D306" t="str">
            <v>01558-001</v>
          </cell>
          <cell r="E306" t="str">
            <v>AXIS C8210 NETWORK AUDIO AMP</v>
          </cell>
        </row>
        <row r="307">
          <cell r="C307" t="str">
            <v>AXIS S1116 MT</v>
          </cell>
          <cell r="D307" t="str">
            <v>01617-005</v>
          </cell>
          <cell r="E307" t="str">
            <v>AXIS S1116 MT</v>
          </cell>
        </row>
        <row r="308">
          <cell r="C308" t="str">
            <v>AXIS S1116 RACKED</v>
          </cell>
          <cell r="D308" t="str">
            <v>01618-001</v>
          </cell>
          <cell r="E308" t="str">
            <v>AXIS S1116 RACKED</v>
          </cell>
        </row>
        <row r="309">
          <cell r="C309" t="str">
            <v>AXIS S1132</v>
          </cell>
          <cell r="D309" t="str">
            <v>01613-001</v>
          </cell>
          <cell r="E309" t="str">
            <v>AXIS S1132</v>
          </cell>
        </row>
        <row r="310">
          <cell r="C310" t="str">
            <v>AXIS S1148 140TB</v>
          </cell>
          <cell r="D310" t="str">
            <v>01616-001</v>
          </cell>
          <cell r="E310" t="str">
            <v>AXIS S1148 140TB</v>
          </cell>
        </row>
        <row r="311">
          <cell r="C311" t="str">
            <v>AXIS S1148 24TB</v>
          </cell>
          <cell r="D311" t="str">
            <v>01614-001</v>
          </cell>
          <cell r="E311" t="str">
            <v>AXIS S1148 24TB</v>
          </cell>
        </row>
        <row r="312">
          <cell r="C312" t="str">
            <v>AXIS S1148 64TB</v>
          </cell>
          <cell r="D312" t="str">
            <v>01615-001</v>
          </cell>
          <cell r="E312" t="str">
            <v>AXIS S1148 64TB</v>
          </cell>
        </row>
        <row r="313">
          <cell r="C313" t="str">
            <v>AXIS S2008</v>
          </cell>
          <cell r="D313" t="str">
            <v>0937-117</v>
          </cell>
          <cell r="E313" t="str">
            <v>AXIS Camera Station S2008 アプライアンス</v>
          </cell>
        </row>
        <row r="314">
          <cell r="C314" t="str">
            <v>AXIS S2016</v>
          </cell>
          <cell r="D314" t="str">
            <v>0938-117</v>
          </cell>
          <cell r="E314" t="str">
            <v>AXIS Camera Station S2016 アプライアンス</v>
          </cell>
        </row>
        <row r="315">
          <cell r="C315" t="str">
            <v>AXIS S2024</v>
          </cell>
          <cell r="D315" t="str">
            <v>0939-117</v>
          </cell>
          <cell r="E315" t="str">
            <v>AXIS Camera Station S2024 アプライアンス</v>
          </cell>
        </row>
        <row r="316">
          <cell r="C316" t="str">
            <v>AXIS S9002 MK II</v>
          </cell>
          <cell r="D316" t="str">
            <v>01619-005</v>
          </cell>
          <cell r="E316" t="str">
            <v>AXIS S9002 MK II</v>
          </cell>
        </row>
        <row r="317">
          <cell r="C317" t="str">
            <v>AXIS S9101</v>
          </cell>
          <cell r="D317" t="str">
            <v>01173-005</v>
          </cell>
          <cell r="E317" t="str">
            <v>AXIS Camera Station S9101 デスクトップターミナル</v>
          </cell>
        </row>
        <row r="318">
          <cell r="C318" t="str">
            <v>AXIS S9201 MKII</v>
          </cell>
          <cell r="D318" t="str">
            <v>01691-005</v>
          </cell>
          <cell r="E318" t="str">
            <v>AXIS S9201 MKII</v>
          </cell>
        </row>
        <row r="319">
          <cell r="C319" t="str">
            <v>ACC AXIS F8001 SURFACE MOUNT</v>
          </cell>
          <cell r="D319" t="str">
            <v>5505-791</v>
          </cell>
          <cell r="E319" t="str">
            <v>AXIS F8001 SURFACE MOUNT</v>
          </cell>
        </row>
        <row r="320">
          <cell r="C320" t="str">
            <v>ACC AXIS F8002 DIN RAIL CLIP</v>
          </cell>
          <cell r="D320" t="str">
            <v>5505-801</v>
          </cell>
          <cell r="E320" t="str">
            <v>AXIS F8002 DINレールクリップ</v>
          </cell>
        </row>
        <row r="321">
          <cell r="C321" t="str">
            <v>ACC CABLE I/O AUDIO 5M P33-VE Series</v>
          </cell>
          <cell r="D321" t="str">
            <v>5502-331</v>
          </cell>
          <cell r="E321" t="str">
            <v>オーディオI/Oケーブル P33-VE (5m)</v>
          </cell>
        </row>
        <row r="322">
          <cell r="C322" t="str">
            <v>ACC CABLE I/O AUDIO 5M P553X</v>
          </cell>
          <cell r="D322" t="str">
            <v>5502-491</v>
          </cell>
          <cell r="E322" t="str">
            <v>オーディオI/Oケーブル P55 (5m)</v>
          </cell>
        </row>
        <row r="323">
          <cell r="C323" t="str">
            <v>ACC CONNECTOR M12 FEMALE 4P 10PCS</v>
          </cell>
          <cell r="D323" t="str">
            <v>5502-141</v>
          </cell>
          <cell r="E323" t="str">
            <v>AXIS 209FD-R/MFD-R M12コネクタ（メス） 10個パック</v>
          </cell>
        </row>
        <row r="324">
          <cell r="C324" t="str">
            <v>ACC CONNECTOR M12 MALE 4P 10PCS</v>
          </cell>
          <cell r="D324" t="str">
            <v>5502-131</v>
          </cell>
          <cell r="E324" t="str">
            <v>AXIS 209FD-R/MFD-R M12コネクタ（オス） 10個パック</v>
          </cell>
        </row>
        <row r="325">
          <cell r="C325" t="str">
            <v>ACC DOME 216FD GLASS CLEAR</v>
          </cell>
          <cell r="D325" t="str">
            <v>5005-011</v>
          </cell>
          <cell r="E325" t="str">
            <v>ドームケーシング（クリア）</v>
          </cell>
        </row>
        <row r="326">
          <cell r="C326" t="str">
            <v>ACC DOME 216FD GLASS SMOKED</v>
          </cell>
          <cell r="D326" t="str">
            <v>5005-001</v>
          </cell>
          <cell r="E326" t="str">
            <v>ドームケーシング（スモーク）</v>
          </cell>
        </row>
        <row r="327">
          <cell r="C327" t="str">
            <v>ACC DOME 216FD-V GLASS CLEAR</v>
          </cell>
          <cell r="D327" t="str">
            <v>5005-051</v>
          </cell>
          <cell r="E327" t="str">
            <v>メタルドームケーシング（クリア）</v>
          </cell>
        </row>
        <row r="328">
          <cell r="C328" t="str">
            <v>ACC DOME 216FD-V GLASS SMOKED</v>
          </cell>
          <cell r="D328" t="str">
            <v>5005-061</v>
          </cell>
          <cell r="E328" t="str">
            <v>メタルドームケーシング（スモーク）</v>
          </cell>
        </row>
        <row r="329">
          <cell r="C329" t="str">
            <v>ACC LENS CS VARIF 3-8MM DC-IR</v>
          </cell>
          <cell r="D329" t="str">
            <v>5500-051</v>
          </cell>
          <cell r="E329" t="str">
            <v>ACC LENS CS VARIF 3-8MM DC-IR</v>
          </cell>
        </row>
        <row r="330">
          <cell r="C330" t="str">
            <v>ACC LENS CS VARIF 3-8MM DC-IR D/N</v>
          </cell>
          <cell r="D330" t="str">
            <v>5500-061</v>
          </cell>
          <cell r="E330" t="str">
            <v>ACC LENS CS VARIF 3-8MM DC-IR D/N</v>
          </cell>
        </row>
        <row r="331">
          <cell r="C331" t="str">
            <v>ACC LENS M12 2.8MM F2.0 10 PCS</v>
          </cell>
          <cell r="D331" t="str">
            <v>5504-951</v>
          </cell>
          <cell r="E331" t="str">
            <v>ACC LENS M12 2.8MM F2.0 10 PCS</v>
          </cell>
        </row>
        <row r="332">
          <cell r="C332" t="str">
            <v>ACC LENS M12 3.6MM F2.0 10PCS</v>
          </cell>
          <cell r="D332" t="str">
            <v>5506-011</v>
          </cell>
          <cell r="E332" t="str">
            <v>ACC LENS M12 3.6MM F2.0 10PCS</v>
          </cell>
        </row>
        <row r="333">
          <cell r="C333" t="str">
            <v>ACC LENS M12 6MM F1.6 10 PCS</v>
          </cell>
          <cell r="D333" t="str">
            <v>5504-961</v>
          </cell>
          <cell r="E333" t="str">
            <v>ACC LENS M12 6MM F1.6 10 PCS</v>
          </cell>
        </row>
        <row r="334">
          <cell r="C334" t="str">
            <v>ACC LENS M12 8MM F1.6 10 PCS</v>
          </cell>
          <cell r="D334" t="str">
            <v>5504-971</v>
          </cell>
          <cell r="E334" t="str">
            <v>ACC LENS M12 8MM F1.6 10 PCS</v>
          </cell>
        </row>
        <row r="335">
          <cell r="C335" t="str">
            <v>ACC LENS M12 MEGAPIXEL 6PCS</v>
          </cell>
          <cell r="D335" t="str">
            <v>5506-431</v>
          </cell>
          <cell r="E335" t="str">
            <v>ACC LENS M12 MEGAPIXEL 6PCS</v>
          </cell>
        </row>
        <row r="336">
          <cell r="C336" t="str">
            <v>ACC MAINS ADAP PS-K TERM-CONN</v>
          </cell>
          <cell r="D336" t="str">
            <v>5503-681</v>
          </cell>
          <cell r="E336" t="str">
            <v>PS-K T-C電源アダプタ</v>
          </cell>
        </row>
        <row r="337">
          <cell r="C337" t="str">
            <v>ACC MAINS ADAPTOR PS-P</v>
          </cell>
          <cell r="D337" t="str">
            <v>5500-721</v>
          </cell>
          <cell r="E337" t="str">
            <v>ACC MAINS ADAPTOR PS-P</v>
          </cell>
        </row>
        <row r="338">
          <cell r="C338" t="str">
            <v>ACC MALE RJ45 209FD-R</v>
          </cell>
          <cell r="D338" t="str">
            <v>5502-061</v>
          </cell>
          <cell r="E338" t="str">
            <v>AXIS 209FD-R/MFD-R RJ-45コネクタ（オス）</v>
          </cell>
        </row>
        <row r="339">
          <cell r="C339" t="str">
            <v>ACC MALE RJ45 209FD-R (10-pack)</v>
          </cell>
          <cell r="D339" t="str">
            <v>5502-051</v>
          </cell>
          <cell r="E339" t="str">
            <v>AXIS 209FD-R/MFD-R RJ-45コネクタ（オス） 10個パック</v>
          </cell>
        </row>
        <row r="340">
          <cell r="C340" t="str">
            <v>ACC MOUNT KIT 23XD POLE WIDE DIREC</v>
          </cell>
          <cell r="D340" t="str">
            <v>21764</v>
          </cell>
          <cell r="E340" t="str">
            <v>ACC MOUNT KIT 23XD POLE WIDE DIREC</v>
          </cell>
        </row>
        <row r="341">
          <cell r="C341" t="str">
            <v>ACC MOUNTING BRACKET AXIS P3343</v>
          </cell>
          <cell r="D341" t="str">
            <v>5502-401</v>
          </cell>
          <cell r="E341" t="str">
            <v>マウンティングブラケット</v>
          </cell>
        </row>
        <row r="342">
          <cell r="C342" t="str">
            <v>ACC PENDANT KIT AXIS P33-E</v>
          </cell>
          <cell r="D342" t="str">
            <v>5502-321</v>
          </cell>
          <cell r="E342" t="str">
            <v>シールド付きペンダントアダプターキット</v>
          </cell>
        </row>
        <row r="343">
          <cell r="C343" t="str">
            <v>ACC TOOL STEEL STRAP</v>
          </cell>
          <cell r="D343" t="str">
            <v>21776</v>
          </cell>
          <cell r="E343" t="str">
            <v>スチールストラップ専用工具</v>
          </cell>
        </row>
        <row r="344">
          <cell r="C344" t="str">
            <v>ACC TOP CLEAR ASS 216FD BLACK</v>
          </cell>
          <cell r="D344" t="str">
            <v>5500-821</v>
          </cell>
          <cell r="E344" t="str">
            <v>黒色ケーシング（クリア）</v>
          </cell>
        </row>
        <row r="345">
          <cell r="C345" t="str">
            <v>ADAPTER AXIS 209 TO M31 50 PCS</v>
          </cell>
          <cell r="D345" t="str">
            <v>5503-192</v>
          </cell>
          <cell r="E345" t="str">
            <v>ADAPTER AXIS 209 TO M31 50 PCS</v>
          </cell>
        </row>
        <row r="346">
          <cell r="C346" t="str">
            <v>ADAPTER CURV L GREY M311X 10PCS</v>
          </cell>
          <cell r="D346" t="str">
            <v>5503-061</v>
          </cell>
          <cell r="E346" t="str">
            <v>ADAPTER CURV L GREY M311X 10PCS</v>
          </cell>
        </row>
        <row r="347">
          <cell r="C347" t="str">
            <v>AXIS 1.5" NPS/NPT MALE COUPLER</v>
          </cell>
          <cell r="D347" t="str">
            <v>01706-001</v>
          </cell>
          <cell r="E347" t="str">
            <v>AXIS 1.5" NPS/NPT MALE COUPLER</v>
          </cell>
        </row>
        <row r="348">
          <cell r="C348" t="str">
            <v>AXIS 10-PIN PUSH-PULL SYSTEM CONN</v>
          </cell>
          <cell r="D348" t="str">
            <v>5506-251</v>
          </cell>
          <cell r="E348" t="str">
            <v>AXIS 10-PIN PUSH-PULL SYSTEM CONN</v>
          </cell>
        </row>
        <row r="349">
          <cell r="C349" t="str">
            <v xml:space="preserve">AXIS 212PTZ-V GLASS CLEAR </v>
          </cell>
          <cell r="D349" t="str">
            <v>5502-091</v>
          </cell>
          <cell r="E349" t="str">
            <v>メタルケーシング（クリア）</v>
          </cell>
        </row>
        <row r="350">
          <cell r="C350" t="str">
            <v>AXIS 3/4" CONDUIT LOCKNUT A 4P</v>
          </cell>
          <cell r="D350" t="str">
            <v>01512-001</v>
          </cell>
          <cell r="E350" t="str">
            <v>AXIS 3/4" CONDUIT LOCKNUT A 4P</v>
          </cell>
        </row>
        <row r="351">
          <cell r="C351" t="str">
            <v>AXIS 4IN1 SECURITY SCREWDRIVER</v>
          </cell>
          <cell r="D351" t="str">
            <v>5507-711</v>
          </cell>
          <cell r="E351" t="str">
            <v>AXIS 4IN1 SECURITY SCREWDRIVER</v>
          </cell>
        </row>
        <row r="352">
          <cell r="C352" t="str">
            <v>AXIS A8105-E CLEAR DOME 5PCS</v>
          </cell>
          <cell r="D352" t="str">
            <v>5801-471</v>
          </cell>
          <cell r="E352" t="str">
            <v>AXIS A8105-E CLEAR DOME 5PCS</v>
          </cell>
        </row>
        <row r="353">
          <cell r="C353" t="str">
            <v>AXIS ACI COND ADAP 1/2 " U-SHAPE 20MM 5P</v>
          </cell>
          <cell r="D353" t="str">
            <v>5505-521</v>
          </cell>
          <cell r="E353" t="str">
            <v>AXIS ACI COND ADAP 1/2 " U-SHAPE 20MM 5P</v>
          </cell>
        </row>
        <row r="354">
          <cell r="C354" t="str">
            <v>AXIS ACI COND ADAP 1/2"-3/4" NPS 2P</v>
          </cell>
          <cell r="D354" t="str">
            <v>5505-591</v>
          </cell>
          <cell r="E354" t="str">
            <v>AXIS ACI COND ADAP 1/2"-3/4" NPS 2P</v>
          </cell>
        </row>
        <row r="355">
          <cell r="C355" t="str">
            <v>AXIS ACI CONDUIT ADAPTER 1/2"-3/4" A 2P</v>
          </cell>
          <cell r="D355" t="str">
            <v>5505-541</v>
          </cell>
          <cell r="E355" t="str">
            <v>AXIS ACI CONDUIT ADAPTER 1/2"-3/4" A 2P</v>
          </cell>
        </row>
        <row r="356">
          <cell r="C356" t="str">
            <v>AXIS ACI CONDUIT ADAPTER 3/4" NPS 2P</v>
          </cell>
          <cell r="D356" t="str">
            <v>5505-641</v>
          </cell>
          <cell r="E356" t="str">
            <v>AXIS ACI CONDUIT ADAPTER 3/4" NPS 2P</v>
          </cell>
        </row>
        <row r="357">
          <cell r="C357" t="str">
            <v>AXIS ACI CONDUIT BRACKET A 5P</v>
          </cell>
          <cell r="D357" t="str">
            <v>5505-971</v>
          </cell>
          <cell r="E357" t="str">
            <v>AXIS ACI CONDUIT BRACKET A 5P</v>
          </cell>
        </row>
        <row r="358">
          <cell r="C358" t="str">
            <v>AXIS ACI CONDUIT BRACKET B 5P</v>
          </cell>
          <cell r="D358" t="str">
            <v>5506-041</v>
          </cell>
          <cell r="E358" t="str">
            <v>AXIS ACI CONDUIT BRACKET B 5P</v>
          </cell>
        </row>
        <row r="359">
          <cell r="C359" t="str">
            <v>AXIS ACI CONDUIT COVER A 10PCS</v>
          </cell>
          <cell r="D359" t="str">
            <v>01175-001</v>
          </cell>
          <cell r="E359" t="str">
            <v>AXIS ACI CONDUIT COVER A 10PCS</v>
          </cell>
        </row>
        <row r="360">
          <cell r="C360" t="str">
            <v>AXIS ADAPTER RJ45 MALE TO MALE</v>
          </cell>
          <cell r="D360" t="str">
            <v>5506-891</v>
          </cell>
          <cell r="E360" t="str">
            <v>AXIS ADAPTER RJ45 MALE TO MALE</v>
          </cell>
        </row>
        <row r="361">
          <cell r="C361" t="str">
            <v>AXIS AUDIO EXTENSION CABLE B 5M</v>
          </cell>
          <cell r="D361" t="str">
            <v>01589-001</v>
          </cell>
          <cell r="E361" t="str">
            <v>AXIS AUDIO EXTENSION CABLE B 5M</v>
          </cell>
        </row>
        <row r="362">
          <cell r="C362" t="str">
            <v>AXIS BIRD CONTROL SPIKE 10P</v>
          </cell>
          <cell r="D362" t="str">
            <v>5801-121</v>
          </cell>
          <cell r="E362" t="str">
            <v>AXIS BIRD CONTROL SPIKE 10P</v>
          </cell>
        </row>
        <row r="363">
          <cell r="C363" t="str">
            <v>AXIS BISPECTRAL TOP COVER A</v>
          </cell>
          <cell r="D363" t="str">
            <v>01497-001</v>
          </cell>
          <cell r="E363" t="str">
            <v>AXIS BISPECTRAL TOP COVER A</v>
          </cell>
        </row>
        <row r="364">
          <cell r="C364" t="str">
            <v>AXIS BISPECTRAL TOP COVER B</v>
          </cell>
          <cell r="D364" t="str">
            <v>01498-001</v>
          </cell>
          <cell r="E364" t="str">
            <v>AXIS BISPECTRAL TOP COVER B</v>
          </cell>
        </row>
        <row r="365">
          <cell r="C365" t="str">
            <v>AXIS CABINET LOCK A</v>
          </cell>
          <cell r="D365" t="str">
            <v>5505-651</v>
          </cell>
          <cell r="E365" t="str">
            <v>AXIS CABINET LOCK A</v>
          </cell>
        </row>
        <row r="366">
          <cell r="C366" t="str">
            <v>AXIS COND ADP U-SHAPE 30MM A 5PCS</v>
          </cell>
          <cell r="D366" t="str">
            <v>5505-191</v>
          </cell>
          <cell r="E366" t="str">
            <v>AXIS COND ADP U-SHAPE 30MM A 5PCS</v>
          </cell>
        </row>
        <row r="367">
          <cell r="C367" t="str">
            <v>AXIS CONN A 4P3.81 STR IN/OUT 10P</v>
          </cell>
          <cell r="D367" t="str">
            <v>5505-291</v>
          </cell>
          <cell r="E367" t="str">
            <v>AXIS CONN A 4P3.81 STR IN/OUT 10P</v>
          </cell>
        </row>
        <row r="368">
          <cell r="C368" t="str">
            <v>AXIS CONNECTOR A 2P2.5 STR 10PCS</v>
          </cell>
          <cell r="D368" t="str">
            <v>5505-261</v>
          </cell>
          <cell r="E368" t="str">
            <v>AXIS CONNECTOR A 2P2.5 STR 10PCS</v>
          </cell>
        </row>
        <row r="369">
          <cell r="C369" t="str">
            <v>AXIS CONNECTOR A 2P3.81 STR 10PCS</v>
          </cell>
          <cell r="D369" t="str">
            <v>5800-901</v>
          </cell>
          <cell r="E369" t="str">
            <v>AXIS CONNECTOR A 2P3.81 STR 10PCS</v>
          </cell>
        </row>
        <row r="370">
          <cell r="C370" t="str">
            <v>AXIS CONNECTOR A 2P5.08 STR 10PCS</v>
          </cell>
          <cell r="D370" t="str">
            <v>5505-301</v>
          </cell>
          <cell r="E370" t="str">
            <v>AXIS CONNECTOR A 2P5.08 STR 10PCS</v>
          </cell>
        </row>
        <row r="371">
          <cell r="C371" t="str">
            <v>AXIS CONNECTOR A 3P3.81 STR 10PCS</v>
          </cell>
          <cell r="D371" t="str">
            <v>5505-281</v>
          </cell>
          <cell r="E371" t="str">
            <v>AXIS CONNECTOR A 3P3.81 STR 10PCS</v>
          </cell>
        </row>
        <row r="372">
          <cell r="C372" t="str">
            <v>AXIS CONNECTOR A 4P2.5 STR 10PCS</v>
          </cell>
          <cell r="D372" t="str">
            <v>5800-891</v>
          </cell>
          <cell r="E372" t="str">
            <v>AXIS CONNECTOR A 4P2.5 STR 10PCS</v>
          </cell>
        </row>
        <row r="373">
          <cell r="C373" t="str">
            <v>AXIS CONNECTOR A 4P3.81 STR 10PCS</v>
          </cell>
          <cell r="D373" t="str">
            <v>5505-251</v>
          </cell>
          <cell r="E373" t="str">
            <v>AXIS CONNECTOR A 4P3.81 STR 10PCS</v>
          </cell>
        </row>
        <row r="374">
          <cell r="C374" t="str">
            <v>AXIS CONNECTOR A 6P2.5 STR 10PCS</v>
          </cell>
          <cell r="D374" t="str">
            <v>5505-271</v>
          </cell>
          <cell r="E374" t="str">
            <v>AXIS CONNECTOR A 6P2.5 STR 10PCS</v>
          </cell>
        </row>
        <row r="375">
          <cell r="C375" t="str">
            <v>Axis Cross Line Detection</v>
          </cell>
          <cell r="D375" t="str">
            <v>0333-011</v>
          </cell>
          <cell r="E375" t="str">
            <v>Axis クロスラインディテクション</v>
          </cell>
        </row>
        <row r="376">
          <cell r="C376" t="str">
            <v>Axis Cross Line Detection 10-pack</v>
          </cell>
          <cell r="D376" t="str">
            <v>0333-031</v>
          </cell>
          <cell r="E376" t="str">
            <v>Axis クロスラインディテクション 10-pack</v>
          </cell>
        </row>
        <row r="377">
          <cell r="C377" t="str">
            <v>Axis Cross Line Detection 50-pack3</v>
          </cell>
          <cell r="D377" t="str">
            <v>0333-051</v>
          </cell>
          <cell r="E377" t="str">
            <v>Axis クロスラインディテクション 50-pack</v>
          </cell>
        </row>
        <row r="378">
          <cell r="C378" t="str">
            <v>AXIS D20 FRONT COVER KIT A</v>
          </cell>
          <cell r="D378" t="str">
            <v>01438-001</v>
          </cell>
          <cell r="E378" t="str">
            <v>AXIS D20 FRONT COVER KIT A</v>
          </cell>
        </row>
        <row r="379">
          <cell r="C379" t="str">
            <v>AXIS D20 MOUNT BRACKET KIT A</v>
          </cell>
          <cell r="D379" t="str">
            <v>01439-001</v>
          </cell>
          <cell r="E379" t="str">
            <v>AXIS D20 MOUNT BRACKET KIT A</v>
          </cell>
        </row>
        <row r="380">
          <cell r="C380" t="str">
            <v>AXIS DEVICE MICROPHONE A</v>
          </cell>
          <cell r="D380" t="str">
            <v>01575-001</v>
          </cell>
          <cell r="E380" t="str">
            <v>AXIS DEVICE MICROPHONE A</v>
          </cell>
        </row>
        <row r="381">
          <cell r="C381" t="str">
            <v>AXIS DIGITAL AUDIO EXTENSION KIT</v>
          </cell>
          <cell r="D381" t="str">
            <v>01590-001</v>
          </cell>
          <cell r="E381" t="str">
            <v>AXIS DIGITAL AUDIO EXTENSION KIT</v>
          </cell>
        </row>
        <row r="382">
          <cell r="C382" t="str">
            <v>AXIS DOME CLEAR P5544</v>
          </cell>
          <cell r="D382" t="str">
            <v>5800-391</v>
          </cell>
          <cell r="E382" t="str">
            <v>AXIS DOME CLEAR P5544</v>
          </cell>
        </row>
        <row r="383">
          <cell r="C383" t="str">
            <v>AXIS DOME INTRUSION SWITCH A</v>
          </cell>
          <cell r="D383" t="str">
            <v>5505-071</v>
          </cell>
          <cell r="E383" t="str">
            <v>AXIS DOME INTRUSION SWITCH A</v>
          </cell>
        </row>
        <row r="384">
          <cell r="C384" t="str">
            <v>AXIS DOOR SWITCH A</v>
          </cell>
          <cell r="D384" t="str">
            <v>5503-841</v>
          </cell>
          <cell r="E384" t="str">
            <v>AXIS DOOR SWITCH A</v>
          </cell>
        </row>
        <row r="385">
          <cell r="C385" t="str">
            <v>AXIS F4005-E CLEAR DOME 5PCS</v>
          </cell>
          <cell r="D385" t="str">
            <v>5801-461</v>
          </cell>
          <cell r="E385" t="str">
            <v>AXIS F4005-E CLEAR DOME 5PCS</v>
          </cell>
        </row>
        <row r="386">
          <cell r="C386" t="str">
            <v>AXIS F7301 CABLE BLACK 1M 4PCS</v>
          </cell>
          <cell r="D386" t="str">
            <v>01552-001</v>
          </cell>
          <cell r="E386" t="str">
            <v>AXIS F7301 CABLE BLACK 1M 4PCS</v>
          </cell>
        </row>
        <row r="387">
          <cell r="C387" t="str">
            <v>AXIS F7308 CABLE BLACK 8M 4PCS</v>
          </cell>
          <cell r="D387" t="str">
            <v>5506-921</v>
          </cell>
          <cell r="E387" t="str">
            <v>AXIS F7308 ケーブル ブラック8M 4個パック</v>
          </cell>
        </row>
        <row r="388">
          <cell r="C388" t="str">
            <v>AXIS F7315 CABLE WHITE 15M 4PCS</v>
          </cell>
          <cell r="D388" t="str">
            <v>5506-821</v>
          </cell>
          <cell r="E388" t="str">
            <v>AXIS F7315 ケーブル ホワイト 15M 4個パック</v>
          </cell>
        </row>
        <row r="389">
          <cell r="C389" t="str">
            <v>AXIS F8201 VARI-ANGLE MT BRACK 5PCS</v>
          </cell>
          <cell r="D389" t="str">
            <v>5505-811</v>
          </cell>
          <cell r="E389" t="str">
            <v>AXIS F8201 バリアングル マウントブラケット 5個パック</v>
          </cell>
        </row>
        <row r="390">
          <cell r="C390" t="str">
            <v>AXIS F8202 STRAIGHT MT BRACKET 5PCS</v>
          </cell>
          <cell r="D390" t="str">
            <v>5505-821</v>
          </cell>
          <cell r="E390" t="str">
            <v>AXIS F8202 ストレートマウントブラケット 5個パック</v>
          </cell>
        </row>
        <row r="391">
          <cell r="C391" t="str">
            <v>AXIS F8203 FIXED MT BRACKET 5PCS</v>
          </cell>
          <cell r="D391" t="str">
            <v>5505-831</v>
          </cell>
          <cell r="E391" t="str">
            <v>AXIS F8203 固定マウントブラケット 5個パック</v>
          </cell>
        </row>
        <row r="392">
          <cell r="C392" t="str">
            <v>AXIS F8204 MOUNTING BAND 10 PCS</v>
          </cell>
          <cell r="D392" t="str">
            <v>5506-571</v>
          </cell>
          <cell r="E392" t="str">
            <v>AXIS F8204 ステンレスバンド 10 PCS</v>
          </cell>
        </row>
        <row r="393">
          <cell r="C393" t="str">
            <v>AXIS F8205 BULLET ACCESSORY</v>
          </cell>
          <cell r="D393" t="str">
            <v>5506-211</v>
          </cell>
          <cell r="E393" t="str">
            <v>AXIS F8205 バレットアクセサリー</v>
          </cell>
        </row>
        <row r="394">
          <cell r="C394" t="str">
            <v>AXIS F8206 PINHOLE MT BRACKET 5PCS</v>
          </cell>
          <cell r="D394" t="str">
            <v>5507-621</v>
          </cell>
          <cell r="E394" t="str">
            <v>AXIS F8206 ピンホールマウントブラケット 5個パック</v>
          </cell>
        </row>
        <row r="395">
          <cell r="C395" t="str">
            <v>AXIS F8211 PINHOLE TRIM RING 10PCS</v>
          </cell>
          <cell r="D395" t="str">
            <v>5507-101</v>
          </cell>
          <cell r="E395" t="str">
            <v>AXIS F8211 ピンホールトリムリング10個パック</v>
          </cell>
        </row>
        <row r="396">
          <cell r="C396" t="str">
            <v>AXIS F8212 TRIM RING 10PCS</v>
          </cell>
          <cell r="D396" t="str">
            <v>5507-111</v>
          </cell>
          <cell r="E396" t="str">
            <v>AXIS F8212 トリムリング 10個パック</v>
          </cell>
        </row>
        <row r="397">
          <cell r="C397" t="str">
            <v>AXIS F8214 DOME ACC 4PCS</v>
          </cell>
          <cell r="D397" t="str">
            <v>5506-501</v>
          </cell>
          <cell r="E397" t="str">
            <v>AXIS F8214 DOME ACC 4PCS</v>
          </cell>
        </row>
        <row r="398">
          <cell r="C398" t="str">
            <v>AXIS F8215 VARIFOCAL BULLET ACC</v>
          </cell>
          <cell r="D398" t="str">
            <v>5506-221</v>
          </cell>
          <cell r="E398" t="str">
            <v>AXIS F8215 バリフォーカルバレットアクセサリー</v>
          </cell>
        </row>
        <row r="399">
          <cell r="C399" t="str">
            <v>AXIS F8224 RECESSED MOUNT 4PCS</v>
          </cell>
          <cell r="D399" t="str">
            <v>5506-511</v>
          </cell>
          <cell r="E399" t="str">
            <v>AXIS F8224 RECESSED MOUNT 4PCS</v>
          </cell>
        </row>
        <row r="400">
          <cell r="C400" t="str">
            <v>AXIS F8225 PINHOLE ACCESSORY</v>
          </cell>
          <cell r="D400" t="str">
            <v>5506-531</v>
          </cell>
          <cell r="E400" t="str">
            <v>AXIS F8225 ピンホールレンズ用 アクセサリー</v>
          </cell>
        </row>
        <row r="401">
          <cell r="C401" t="str">
            <v>AXIS F8235 FISHEYE ACCESSORY</v>
          </cell>
          <cell r="D401" t="str">
            <v>5506-541</v>
          </cell>
          <cell r="E401" t="str">
            <v>AXIS F8235 魚眼レンズ用 アクセサリー</v>
          </cell>
        </row>
        <row r="402">
          <cell r="C402" t="str">
            <v>AXIS F82A06 ANGLED PINHOLE MT 5PCS</v>
          </cell>
          <cell r="D402" t="str">
            <v>01198-001</v>
          </cell>
          <cell r="E402" t="str">
            <v>AXIS F82A06 ANGLED PINHOLE MT 5PCS</v>
          </cell>
        </row>
        <row r="403">
          <cell r="C403" t="str">
            <v>AXIS F8401 CLEAR LENS PROTECTOR 5PCS</v>
          </cell>
          <cell r="D403" t="str">
            <v>5505-841</v>
          </cell>
          <cell r="E403" t="str">
            <v>AXIS F8401 クリアレンズプロテクター 5個パック</v>
          </cell>
        </row>
        <row r="404">
          <cell r="C404" t="str">
            <v>AXIS F92A01 Height Strip Housing Black</v>
          </cell>
          <cell r="D404" t="str">
            <v>01630-001</v>
          </cell>
          <cell r="E404" t="str">
            <v>AXIS F92A01 BLACK HEIGHT S. HOUSING</v>
          </cell>
        </row>
        <row r="405">
          <cell r="C405" t="str">
            <v>AXIS F92A01 Height Strip Housing Silver</v>
          </cell>
          <cell r="D405" t="str">
            <v>01631-001</v>
          </cell>
          <cell r="E405" t="str">
            <v>AXIS F92A01 SILVER HEIGHT S. HOUSING</v>
          </cell>
        </row>
        <row r="406">
          <cell r="C406" t="str">
            <v>AXIS INSTALLATION CHARGER ADAPTOR 12V1A</v>
          </cell>
          <cell r="D406" t="str">
            <v>5506-561</v>
          </cell>
          <cell r="E406" t="str">
            <v>AXIS INSTALLATION CHARGER ADAPTOR 12V1A</v>
          </cell>
        </row>
        <row r="407">
          <cell r="C407" t="str">
            <v>AXIS INSTALLATION TOOL BATTERY 12V3.4Ah</v>
          </cell>
          <cell r="D407" t="str">
            <v>5506-551</v>
          </cell>
          <cell r="E407" t="str">
            <v>AXIS INSTALLATION TOOL BATTERY 12V3.4Ah</v>
          </cell>
        </row>
        <row r="408">
          <cell r="C408" t="str">
            <v>AXIS IR LENS C 120 DEG</v>
          </cell>
          <cell r="D408" t="str">
            <v>5505-711</v>
          </cell>
          <cell r="E408" t="str">
            <v>AXIS IR LENS C 120 DEG</v>
          </cell>
        </row>
        <row r="409">
          <cell r="C409" t="str">
            <v>AXIS IR LENS D 120 DEG</v>
          </cell>
          <cell r="D409" t="str">
            <v>01235-001</v>
          </cell>
          <cell r="E409" t="str">
            <v>AXIS IR LENS D 120 DEG</v>
          </cell>
        </row>
        <row r="410">
          <cell r="C410" t="str">
            <v>AXIS LENS CLOTH 10PCS</v>
          </cell>
          <cell r="D410" t="str">
            <v>5502-661</v>
          </cell>
          <cell r="E410" t="str">
            <v>AXIS LENS CLOTH 10PCS</v>
          </cell>
        </row>
        <row r="411">
          <cell r="C411" t="str">
            <v>AXIS LENS CLOTH 50PCS</v>
          </cell>
          <cell r="D411" t="str">
            <v>5502-721</v>
          </cell>
          <cell r="E411" t="str">
            <v>AXIS LENS CLOTH 50PCS</v>
          </cell>
        </row>
        <row r="412">
          <cell r="C412" t="str">
            <v>AXIS LENS FUJINON CS 2.8-8MM P-IRIS</v>
          </cell>
          <cell r="D412" t="str">
            <v>5506-721</v>
          </cell>
          <cell r="E412" t="str">
            <v>AXIS LENS FUJINON CS 2.8-8MM P-IRIS</v>
          </cell>
        </row>
        <row r="413">
          <cell r="C413" t="str">
            <v>AXIS LENS M12 2.1MM F2.2 10PCS</v>
          </cell>
          <cell r="D413" t="str">
            <v>5901-371</v>
          </cell>
          <cell r="E413" t="str">
            <v>AXIS LENS M12 2.1MM F2.2 10PCS</v>
          </cell>
        </row>
        <row r="414">
          <cell r="C414" t="str">
            <v>AXIS LENS TAMRON C 4-13MM DC-IRIS</v>
          </cell>
          <cell r="D414" t="str">
            <v>5506-731</v>
          </cell>
          <cell r="E414" t="str">
            <v>AXIS LENS TAMRON C 4-13MM DC-IRIS</v>
          </cell>
        </row>
        <row r="415">
          <cell r="C415" t="str">
            <v>AXIS M10 BRACKET KIT 5P</v>
          </cell>
          <cell r="D415" t="str">
            <v>5901-211</v>
          </cell>
          <cell r="E415" t="str">
            <v>AXIS M10 BRACKET KIT 5P</v>
          </cell>
        </row>
        <row r="416">
          <cell r="C416" t="str">
            <v>AXIS M20 FRONT KIT A</v>
          </cell>
          <cell r="D416" t="str">
            <v>5901-291</v>
          </cell>
          <cell r="E416" t="str">
            <v>AXIS M20 FRONT KIT A</v>
          </cell>
        </row>
        <row r="417">
          <cell r="C417" t="str">
            <v>AXIS M30 CASING B BLACK 5P</v>
          </cell>
          <cell r="D417" t="str">
            <v>5901-121</v>
          </cell>
          <cell r="E417" t="str">
            <v>AXIS M30 CASING B BLACK 5P</v>
          </cell>
        </row>
        <row r="418">
          <cell r="C418" t="str">
            <v>AXIS M30 CASING B WHITE 5P</v>
          </cell>
          <cell r="D418" t="str">
            <v>01153-001</v>
          </cell>
          <cell r="E418" t="str">
            <v>AXIS M30 CASING B WHITE 5P</v>
          </cell>
        </row>
        <row r="419">
          <cell r="C419" t="str">
            <v>AXIS M30 COVER RING A BLACK 4P</v>
          </cell>
          <cell r="D419" t="str">
            <v>01492-001</v>
          </cell>
          <cell r="E419" t="str">
            <v>AXIS M30 COVER RING A BLACK 4P</v>
          </cell>
        </row>
        <row r="420">
          <cell r="C420" t="str">
            <v>AXIS M30 DOME COVER CASING A 5PCS</v>
          </cell>
          <cell r="D420" t="str">
            <v>5901-241</v>
          </cell>
          <cell r="E420" t="str">
            <v>AXIS M30 DOME COVER CASING A 5PCS</v>
          </cell>
        </row>
        <row r="421">
          <cell r="C421" t="str">
            <v>AXIS M30 SKIN COVER A BLACK 4P</v>
          </cell>
          <cell r="D421" t="str">
            <v>01463-001</v>
          </cell>
          <cell r="E421" t="str">
            <v>AXIS M30 SKIN COVER A BLACK 4P</v>
          </cell>
        </row>
        <row r="422">
          <cell r="C422" t="str">
            <v>AXIS M30 SM DETECT CASING A 5P</v>
          </cell>
          <cell r="D422" t="str">
            <v>5901-151</v>
          </cell>
          <cell r="E422" t="str">
            <v>AXIS M30 SM DETECT CASING A 5P</v>
          </cell>
        </row>
        <row r="423">
          <cell r="C423" t="str">
            <v>AXIS M30 VANDAL CASING A 5P</v>
          </cell>
          <cell r="D423" t="str">
            <v>5901-131</v>
          </cell>
          <cell r="E423" t="str">
            <v>AXIS M30 VANDAL CASING A 5P</v>
          </cell>
        </row>
        <row r="424">
          <cell r="C424" t="str">
            <v>AXIS M3006 CLEAR DOME 5PCS</v>
          </cell>
          <cell r="D424" t="str">
            <v>5800-731</v>
          </cell>
          <cell r="E424" t="str">
            <v>AXIS M3006 CLEAR DOME 5PCS</v>
          </cell>
        </row>
        <row r="425">
          <cell r="C425" t="str">
            <v>AXIS M3006 SMOKED DOME 5PCS</v>
          </cell>
          <cell r="D425" t="str">
            <v>5504-011</v>
          </cell>
          <cell r="E425" t="str">
            <v>AXIS M3006 SMOKED DOME 5PCS</v>
          </cell>
        </row>
        <row r="426">
          <cell r="C426" t="str">
            <v>AXIS M3006-V LENS M12 2.0MM</v>
          </cell>
          <cell r="D426" t="str">
            <v>5503-941</v>
          </cell>
          <cell r="E426" t="str">
            <v>AXIS M3006-V LENS M12 2.0MM</v>
          </cell>
        </row>
        <row r="427">
          <cell r="C427" t="str">
            <v>AXIS M3006-V LENS M12 2.8MM</v>
          </cell>
          <cell r="D427" t="str">
            <v>5503-981</v>
          </cell>
          <cell r="E427" t="str">
            <v>AXIS M3006-V LENS M12 2.8MM</v>
          </cell>
        </row>
        <row r="428">
          <cell r="C428" t="str">
            <v>AXIS M3007 CLEAR DOME 5PCS</v>
          </cell>
          <cell r="D428" t="str">
            <v>5800-741</v>
          </cell>
          <cell r="E428" t="str">
            <v>AXIS M3007 CLEAR DOME 5PCS</v>
          </cell>
        </row>
        <row r="429">
          <cell r="C429" t="str">
            <v>AXIS M3024 CLEAR DOME 5PCS</v>
          </cell>
          <cell r="D429" t="str">
            <v>5800-711</v>
          </cell>
          <cell r="E429" t="str">
            <v>AXIS M3024 CLEAR DOME 5PCS</v>
          </cell>
        </row>
        <row r="430">
          <cell r="C430" t="str">
            <v>AXIS M3024/25/26/27 COVER BLK 10PCS</v>
          </cell>
          <cell r="D430" t="str">
            <v>5504-061</v>
          </cell>
          <cell r="E430" t="str">
            <v>AXIS M3024/25/26/27 COVER BLK 10PCS</v>
          </cell>
        </row>
        <row r="431">
          <cell r="C431" t="str">
            <v>AXIS M3024/25/26/27 COVER WHT 10PCS</v>
          </cell>
          <cell r="D431" t="str">
            <v>5504-071</v>
          </cell>
          <cell r="E431" t="str">
            <v>AXIS M3024/25/26/27 COVER WHT 10PCS</v>
          </cell>
        </row>
        <row r="432">
          <cell r="C432" t="str">
            <v>AXIS M3025/26 CLEAR DOME 5PCS</v>
          </cell>
          <cell r="D432" t="str">
            <v>5800-721</v>
          </cell>
          <cell r="E432" t="str">
            <v>AXIS M3025/26 CLEAR DOME 5PCS</v>
          </cell>
        </row>
        <row r="433">
          <cell r="C433" t="str">
            <v>AXIS M3025/26 SMOKED DOME 5PCS</v>
          </cell>
          <cell r="D433" t="str">
            <v>5505-861</v>
          </cell>
          <cell r="E433" t="str">
            <v>AXIS M3025/26 SMOKED DOME 5PCS</v>
          </cell>
        </row>
        <row r="434">
          <cell r="C434" t="str">
            <v>AXIS M3025-VE LENS M12 6MM</v>
          </cell>
          <cell r="D434" t="str">
            <v>5504-551</v>
          </cell>
          <cell r="E434" t="str">
            <v>AXIS M3025-VE LENS M12 6MM</v>
          </cell>
        </row>
        <row r="435">
          <cell r="C435" t="str">
            <v>AXIS M3027 CLEAR DOME 5PCS</v>
          </cell>
          <cell r="D435" t="str">
            <v>5800-751</v>
          </cell>
          <cell r="E435" t="str">
            <v>AXIS M3027 CLEAR DOME 5PCS</v>
          </cell>
        </row>
        <row r="436">
          <cell r="C436" t="str">
            <v>AXIS M3044-V/45-V/46-V BL CASING 5P</v>
          </cell>
          <cell r="D436" t="str">
            <v>5507-431</v>
          </cell>
          <cell r="E436" t="str">
            <v>AXIS M3044-V/45-V/46-V BL CASING 5P</v>
          </cell>
        </row>
        <row r="437">
          <cell r="C437" t="str">
            <v>AXIS M3044-V/45-V/46-V CL DOME 5P</v>
          </cell>
          <cell r="D437" t="str">
            <v>5801-841</v>
          </cell>
          <cell r="E437" t="str">
            <v>AXIS M3044-V/45-V/46-V CL DOME 5P</v>
          </cell>
        </row>
        <row r="438">
          <cell r="C438" t="str">
            <v>AXIS M3044-V/45-V/46-V SM DOME 5P</v>
          </cell>
          <cell r="D438" t="str">
            <v>5507-421</v>
          </cell>
          <cell r="E438" t="str">
            <v>AXIS M3044-V/45-V/46-V SM DOME 5P</v>
          </cell>
        </row>
        <row r="439">
          <cell r="C439" t="str">
            <v>AXIS M3044-V/45-V/46-V VIEW PROT 5P</v>
          </cell>
          <cell r="D439" t="str">
            <v>5507-441</v>
          </cell>
          <cell r="E439" t="str">
            <v>AXIS M3044-V/45-V/46-V VIEW PROT 5P</v>
          </cell>
        </row>
        <row r="440">
          <cell r="C440" t="str">
            <v>AXIS M30-PLVE CLEAR DOME A 4P</v>
          </cell>
          <cell r="D440" t="str">
            <v>01567-001</v>
          </cell>
          <cell r="E440" t="str">
            <v>AXIS M30-PLVE CLEAR DOME A 4P</v>
          </cell>
        </row>
        <row r="441">
          <cell r="C441" t="str">
            <v>AXIS M3104/5/6-L BLACK CASING 5P</v>
          </cell>
          <cell r="D441" t="str">
            <v>5801-401</v>
          </cell>
          <cell r="E441" t="str">
            <v>AXIS M3104/5/6-L BLACK CASING 5P</v>
          </cell>
        </row>
        <row r="442">
          <cell r="C442" t="str">
            <v>AXIS M3104/5/6-LVE BLACK CASING 5P</v>
          </cell>
          <cell r="D442" t="str">
            <v>5801-411</v>
          </cell>
          <cell r="E442" t="str">
            <v>AXIS M3104/5/6-LVE BLACK CASING 5P</v>
          </cell>
        </row>
        <row r="443">
          <cell r="C443" t="str">
            <v>AXIS M320X DOME KIT SM BLK</v>
          </cell>
          <cell r="D443" t="str">
            <v>5503-191</v>
          </cell>
          <cell r="E443" t="str">
            <v>AXIS M320X DOME KIT SM BLK</v>
          </cell>
        </row>
        <row r="444">
          <cell r="C444" t="str">
            <v>AXIS M42 CASING A BLACK 4P</v>
          </cell>
          <cell r="D444" t="str">
            <v>01245-001</v>
          </cell>
          <cell r="E444" t="str">
            <v>AXIS M42 CASING A BLACK 4P</v>
          </cell>
        </row>
        <row r="445">
          <cell r="C445" t="str">
            <v>AXIS M42 SMOKED DOME A 4P</v>
          </cell>
          <cell r="D445" t="str">
            <v>01608-001</v>
          </cell>
          <cell r="E445" t="str">
            <v>AXIS M42 SMOKED DOME A 4P</v>
          </cell>
        </row>
        <row r="446">
          <cell r="C446" t="str">
            <v>AXIS M50 CLEAR DOME COVER A</v>
          </cell>
          <cell r="D446" t="str">
            <v>01239-001</v>
          </cell>
          <cell r="E446" t="str">
            <v>AXIS M50 CLEAR DOME COVER A</v>
          </cell>
        </row>
        <row r="447">
          <cell r="C447" t="str">
            <v>AXIS M501X DOME</v>
          </cell>
          <cell r="D447" t="str">
            <v>5800-111</v>
          </cell>
          <cell r="E447" t="str">
            <v>AXIS M501X DOME</v>
          </cell>
        </row>
        <row r="448">
          <cell r="C448" t="str">
            <v>AXIS M501X MOUNTING KIT</v>
          </cell>
          <cell r="D448" t="str">
            <v>5800-121</v>
          </cell>
          <cell r="E448" t="str">
            <v>AXIS M501X MOUNTING KIT</v>
          </cell>
        </row>
        <row r="449">
          <cell r="C449" t="str">
            <v>AXIS M55 CLEAR DOME A</v>
          </cell>
          <cell r="D449" t="str">
            <v>01606-001</v>
          </cell>
          <cell r="E449" t="str">
            <v>AXIS M55 CLEAR DOME A</v>
          </cell>
        </row>
        <row r="450">
          <cell r="C450" t="str">
            <v>AXIS M55 SMOKED DOME A</v>
          </cell>
          <cell r="D450" t="str">
            <v>01607-001</v>
          </cell>
          <cell r="E450" t="str">
            <v>AXIS M55 SMOKED DOME A</v>
          </cell>
        </row>
        <row r="451">
          <cell r="C451" t="str">
            <v>AXIS MAINS ADAPTER 12V DC 40W</v>
          </cell>
          <cell r="D451" t="str">
            <v>01509-001</v>
          </cell>
          <cell r="E451" t="str">
            <v>AXIS MAINS ADAPTER 12V DC 40W</v>
          </cell>
        </row>
        <row r="452">
          <cell r="C452" t="str">
            <v>AXIS MIDSPAN DIN CLIP A</v>
          </cell>
          <cell r="D452" t="str">
            <v>5503-931</v>
          </cell>
          <cell r="E452" t="str">
            <v>AXIS MIDSPAN DIN CLIP A</v>
          </cell>
        </row>
        <row r="453">
          <cell r="C453" t="str">
            <v>AXIS MULTICABLE A I/O AUDIO PWR 1M</v>
          </cell>
          <cell r="D453" t="str">
            <v>5505-031</v>
          </cell>
          <cell r="E453" t="str">
            <v>AXIS MULTICABLE A I/O AUDIO PWR 1M</v>
          </cell>
        </row>
        <row r="454">
          <cell r="C454" t="str">
            <v>AXIS MULTICABLE A I/O AUDIO PWR 5M</v>
          </cell>
          <cell r="D454" t="str">
            <v>5505-021</v>
          </cell>
          <cell r="E454" t="str">
            <v>AXIS MULTICABLE A I/O AUDIO PWR 5M</v>
          </cell>
        </row>
        <row r="455">
          <cell r="C455" t="str">
            <v>AXIS MULTICABLE B I/O AUDIO PWR 2.5M</v>
          </cell>
          <cell r="D455" t="str">
            <v>5505-511</v>
          </cell>
          <cell r="E455" t="str">
            <v>AXIS MULTICABLE B I/O AUDIO PWR 2.5M</v>
          </cell>
        </row>
        <row r="456">
          <cell r="C456" t="str">
            <v>AXIS MULTICABLE C I/O AUDIO PWR 1M</v>
          </cell>
          <cell r="D456" t="str">
            <v>5506-201</v>
          </cell>
          <cell r="E456" t="str">
            <v>AXIS MULTICABLE C I/O AUDIO PWR 1M</v>
          </cell>
        </row>
        <row r="457">
          <cell r="C457" t="str">
            <v>AXIS MULTICABLE C I/O AUDIO PWR 5M</v>
          </cell>
          <cell r="D457" t="str">
            <v>5506-191</v>
          </cell>
          <cell r="E457" t="str">
            <v>AXIS MULTICABLE C I/O AUDIO PWR 5M</v>
          </cell>
        </row>
        <row r="458">
          <cell r="C458" t="str">
            <v>AXIS P1214 SENSOR UNIT</v>
          </cell>
          <cell r="D458" t="str">
            <v>5503-811</v>
          </cell>
          <cell r="E458" t="str">
            <v>AXIS P1214 SENSOR UNIT</v>
          </cell>
        </row>
        <row r="459">
          <cell r="C459" t="str">
            <v>AXIS P1214-E SENSOR UNIT</v>
          </cell>
          <cell r="D459" t="str">
            <v>5503-821</v>
          </cell>
          <cell r="E459" t="str">
            <v>AXIS P1214-E SENSOR UNIT</v>
          </cell>
        </row>
        <row r="460">
          <cell r="C460" t="str">
            <v>AXIS P135X CONN KIT</v>
          </cell>
          <cell r="D460" t="str">
            <v>5800-381</v>
          </cell>
          <cell r="E460" t="str">
            <v>AXIS P135X CONN KIT</v>
          </cell>
        </row>
        <row r="461">
          <cell r="C461" t="str">
            <v>AXIS P14 FRONT KIT A</v>
          </cell>
          <cell r="D461" t="str">
            <v>5801-151</v>
          </cell>
          <cell r="E461" t="str">
            <v>AXIS P14 FRONT KIT A</v>
          </cell>
        </row>
        <row r="462">
          <cell r="C462" t="str">
            <v>AXIS P14 FRONT KIT B</v>
          </cell>
          <cell r="D462" t="str">
            <v>5801-891</v>
          </cell>
          <cell r="E462" t="str">
            <v>AXIS P14 FRONT KIT B</v>
          </cell>
        </row>
        <row r="463">
          <cell r="C463" t="str">
            <v>AXIS P32 CASING A BLACK 5PCS</v>
          </cell>
          <cell r="D463" t="str">
            <v>5901-461</v>
          </cell>
          <cell r="E463" t="str">
            <v>AXIS P32 CASING A BLACK 5PCS</v>
          </cell>
        </row>
        <row r="464">
          <cell r="C464" t="str">
            <v>AXIS P3214-V/15-V CLEAR DOME 5P</v>
          </cell>
          <cell r="D464" t="str">
            <v>5506-131</v>
          </cell>
          <cell r="E464" t="str">
            <v>AXIS P3214-V/15-V CLEAR DOME 5P</v>
          </cell>
        </row>
        <row r="465">
          <cell r="C465" t="str">
            <v>AXIS P3214-V/15-V SMOKED DOME 5P</v>
          </cell>
          <cell r="D465" t="str">
            <v>5506-021</v>
          </cell>
          <cell r="E465" t="str">
            <v>AXIS P3214-V/15-V SMOKED DOME 5P</v>
          </cell>
        </row>
        <row r="466">
          <cell r="C466" t="str">
            <v>AXIS P3214-VE/15-VE CLEAR DOME 5P</v>
          </cell>
          <cell r="D466" t="str">
            <v>5506-121</v>
          </cell>
          <cell r="E466" t="str">
            <v>AXIS P3214-VE/15-VE CLEAR DOME 5P</v>
          </cell>
        </row>
        <row r="467">
          <cell r="C467" t="str">
            <v>AXIS P32-LV SEMI SMOKED DOME A 5P</v>
          </cell>
          <cell r="D467" t="str">
            <v>5504-981</v>
          </cell>
          <cell r="E467" t="str">
            <v>AXIS P32-LV SEMI SMOKED DOME A 5P</v>
          </cell>
        </row>
        <row r="468">
          <cell r="C468" t="str">
            <v>AXIS P32-LVE SEMI SMOKED DOME A 5P</v>
          </cell>
          <cell r="D468" t="str">
            <v>5504-991</v>
          </cell>
          <cell r="E468" t="str">
            <v>AXIS P32-LVE SEMI SMOKED DOME A 5P</v>
          </cell>
        </row>
        <row r="469">
          <cell r="C469" t="str">
            <v>AXIS P32-VE SMOKED DOME A 5P</v>
          </cell>
          <cell r="D469" t="str">
            <v>5506-461</v>
          </cell>
          <cell r="E469" t="str">
            <v>AXIS P32-VE SMOKED DOME A 5P</v>
          </cell>
        </row>
        <row r="470">
          <cell r="C470" t="str">
            <v>AXIS P33 BLACK CASING A</v>
          </cell>
          <cell r="D470" t="str">
            <v>01546-001</v>
          </cell>
          <cell r="E470" t="str">
            <v>AXIS P33 BLACK CASING A</v>
          </cell>
        </row>
        <row r="471">
          <cell r="C471" t="str">
            <v>AXIS P33 CLEAR DOME A 4PCS</v>
          </cell>
          <cell r="D471" t="str">
            <v>01549-001</v>
          </cell>
          <cell r="E471" t="str">
            <v>AXIS P33 CLEAR DOME A 4PCS</v>
          </cell>
        </row>
        <row r="472">
          <cell r="C472" t="str">
            <v>AXIS P33 SEMI-SMOKED DOME A 4PCS</v>
          </cell>
          <cell r="D472" t="str">
            <v>01548-001</v>
          </cell>
          <cell r="E472" t="str">
            <v>AXIS P33 SEMI-SMOKED DOME A 4PCS</v>
          </cell>
        </row>
        <row r="473">
          <cell r="C473" t="str">
            <v>AXIS P33 SMOKED DOME A 4PCS</v>
          </cell>
          <cell r="D473" t="str">
            <v>01547-001</v>
          </cell>
          <cell r="E473" t="str">
            <v>AXIS P33 SMOKED DOME A 4PCS</v>
          </cell>
        </row>
        <row r="474">
          <cell r="C474" t="str">
            <v>AXIS P33 WEATHERSHIELD KIT A</v>
          </cell>
          <cell r="D474" t="str">
            <v>01701-001</v>
          </cell>
          <cell r="E474" t="str">
            <v>AXIS P33 WEATHERSHIELD KIT A</v>
          </cell>
        </row>
        <row r="475">
          <cell r="C475" t="str">
            <v>AXIS P3364-LV DOME KIT</v>
          </cell>
          <cell r="D475" t="str">
            <v>5800-691</v>
          </cell>
          <cell r="E475" t="str">
            <v>AXIS P3364-LV DOME KIT</v>
          </cell>
        </row>
        <row r="476">
          <cell r="C476" t="str">
            <v>AXIS P3364-LVE DOME KIT</v>
          </cell>
          <cell r="D476" t="str">
            <v>5800-681</v>
          </cell>
          <cell r="E476" t="str">
            <v>AXIS P3364-LVE DOME KIT</v>
          </cell>
        </row>
        <row r="477">
          <cell r="C477" t="str">
            <v>AXIS P3367-VE CASING KIT</v>
          </cell>
          <cell r="D477" t="str">
            <v>5800-601</v>
          </cell>
          <cell r="E477" t="str">
            <v>AXIS P3367-VE CASING KIT</v>
          </cell>
        </row>
        <row r="478">
          <cell r="C478" t="str">
            <v>AXIS P33XX-VE ¾" NPS ADAPT</v>
          </cell>
          <cell r="D478" t="str">
            <v>5503-131</v>
          </cell>
          <cell r="E478" t="str">
            <v>AXIS P33XX-VE 3/4" NPS アダプタ</v>
          </cell>
        </row>
        <row r="479">
          <cell r="C479" t="str">
            <v>AXIS P33XX-VE ¾ NPS COND ADPT 4P</v>
          </cell>
          <cell r="D479" t="str">
            <v>5503-721</v>
          </cell>
          <cell r="E479" t="str">
            <v>AXIS P33XX-VE 3/4NPS コンジットアダプター4個パック</v>
          </cell>
        </row>
        <row r="480">
          <cell r="C480" t="str">
            <v>AXIS P33XX-VE ¾ NPS CONDUIT ADAPTER</v>
          </cell>
          <cell r="D480" t="str">
            <v>5503-711</v>
          </cell>
          <cell r="E480" t="str">
            <v>AXIS P33XX-VE 3/4 NPS コンジットアダプター</v>
          </cell>
        </row>
        <row r="481">
          <cell r="C481" t="str">
            <v>AXIS P33XX-VE CABLE COVER 4 PCS</v>
          </cell>
          <cell r="D481" t="str">
            <v>5503-731</v>
          </cell>
          <cell r="E481" t="str">
            <v>AXIS P33XX-VE 3/4 カバー4個パック</v>
          </cell>
        </row>
        <row r="482">
          <cell r="C482" t="str">
            <v>AXIS P37 CLEAR DOME KIT A</v>
          </cell>
          <cell r="D482" t="str">
            <v>01515-001</v>
          </cell>
          <cell r="E482" t="str">
            <v>AXIS P37 CLEAR DOME KIT A</v>
          </cell>
        </row>
        <row r="483">
          <cell r="C483" t="str">
            <v>AXIS P3707-PE CLEAR DOME KIT</v>
          </cell>
          <cell r="D483" t="str">
            <v>5801-521</v>
          </cell>
          <cell r="E483" t="str">
            <v>AXIS P3707-PE CLEAR DOME KIT</v>
          </cell>
        </row>
        <row r="484">
          <cell r="C484" t="str">
            <v>AXIS P38 WEATHERSHIELD KIT A</v>
          </cell>
          <cell r="D484" t="str">
            <v>01499-001</v>
          </cell>
          <cell r="E484" t="str">
            <v>AXIS P38 WEATHERSHIELD KIT A</v>
          </cell>
        </row>
        <row r="485">
          <cell r="C485" t="str">
            <v>AXIS P39-R SKIN COVER BLACK 10P</v>
          </cell>
          <cell r="D485" t="str">
            <v>5506-001</v>
          </cell>
          <cell r="E485" t="str">
            <v>AXIS P39-R SKIN COVER BLACK 10P</v>
          </cell>
        </row>
        <row r="486">
          <cell r="C486" t="str">
            <v>AXIS P39-R SKIN COVER WHITE 10P</v>
          </cell>
          <cell r="D486" t="str">
            <v>5505-991</v>
          </cell>
          <cell r="E486" t="str">
            <v>AXIS P39-R SKIN COVER WHITE 10P</v>
          </cell>
        </row>
        <row r="487">
          <cell r="C487" t="str">
            <v>AXIS P54-SERIES WEATHER COVER</v>
          </cell>
          <cell r="D487" t="str">
            <v>5505-151</v>
          </cell>
          <cell r="E487" t="str">
            <v>AXIS P54-SERIES WEATHER COVER</v>
          </cell>
        </row>
        <row r="488">
          <cell r="C488" t="str">
            <v>AXIS P54XX CLEAR DOME</v>
          </cell>
          <cell r="D488" t="str">
            <v>5800-771</v>
          </cell>
          <cell r="E488" t="str">
            <v>AXIS P54XX CLEAR DOME</v>
          </cell>
        </row>
        <row r="489">
          <cell r="C489" t="str">
            <v>AXIS P54XX SMOKED DOME</v>
          </cell>
          <cell r="D489" t="str">
            <v>5800-761</v>
          </cell>
          <cell r="E489" t="str">
            <v>AXIS P54XX SMOKED DOME</v>
          </cell>
        </row>
        <row r="490">
          <cell r="C490" t="str">
            <v>AXIS P5512-E DOME KIT</v>
          </cell>
          <cell r="D490" t="str">
            <v>5800-281</v>
          </cell>
          <cell r="E490" t="str">
            <v>AXIS P5512-E DOME KIT</v>
          </cell>
        </row>
        <row r="491">
          <cell r="C491" t="str">
            <v>AXIS P5512-E SUNSHIELD</v>
          </cell>
          <cell r="D491" t="str">
            <v>5800-151</v>
          </cell>
          <cell r="E491" t="str">
            <v>AXIS P5512-E SUNSHIELD</v>
          </cell>
        </row>
        <row r="492">
          <cell r="C492" t="str">
            <v>AXIS P553X CLEAR DOME</v>
          </cell>
          <cell r="D492" t="str">
            <v>5800-251</v>
          </cell>
          <cell r="E492" t="str">
            <v>AXIS P553X CLEAR DOME</v>
          </cell>
        </row>
        <row r="493">
          <cell r="C493" t="str">
            <v>AXIS P553X SMOKED DOME</v>
          </cell>
          <cell r="D493" t="str">
            <v>5800-191</v>
          </cell>
          <cell r="E493" t="str">
            <v>AXIS P553X SMOKED DOME</v>
          </cell>
        </row>
        <row r="494">
          <cell r="C494" t="str">
            <v>AXIS P5544 LENS KIT</v>
          </cell>
          <cell r="D494" t="str">
            <v>5800-401</v>
          </cell>
          <cell r="E494" t="str">
            <v>AXIS P5544 LENS KIT</v>
          </cell>
        </row>
        <row r="495">
          <cell r="C495" t="str">
            <v>AXIS P5624-E/35-E CLEAR DOME</v>
          </cell>
          <cell r="D495" t="str">
            <v>5506-141</v>
          </cell>
          <cell r="E495" t="str">
            <v>AXIS P5624-E/35-E CLEAR DOME</v>
          </cell>
        </row>
        <row r="496">
          <cell r="C496" t="str">
            <v>AXIS P5624-E/35-E SMOKED DOME</v>
          </cell>
          <cell r="D496" t="str">
            <v>5506-151</v>
          </cell>
          <cell r="E496" t="str">
            <v>AXIS P5624-E/35-E SMOKED DOME</v>
          </cell>
        </row>
        <row r="497">
          <cell r="C497" t="str">
            <v>AXIS P8221 BULK 10PCS</v>
          </cell>
          <cell r="D497" t="str">
            <v>0321-021</v>
          </cell>
          <cell r="E497" t="str">
            <v>AXIS P8221 BULK 10PCS</v>
          </cell>
        </row>
        <row r="498">
          <cell r="C498" t="str">
            <v>AXIS P8221 Network I/O Audio Module</v>
          </cell>
          <cell r="D498" t="str">
            <v>0321-005</v>
          </cell>
          <cell r="E498" t="str">
            <v>AXIS P8221 ネットワーク I/O オーディオモジュール</v>
          </cell>
        </row>
        <row r="499">
          <cell r="C499" t="str">
            <v>AXIS P91 CLEAR DOME A 2P</v>
          </cell>
          <cell r="D499" t="str">
            <v>01621-001</v>
          </cell>
          <cell r="E499" t="str">
            <v>AXIS P91 CLEAR DOME A 2P</v>
          </cell>
        </row>
        <row r="500">
          <cell r="C500" t="str">
            <v>AXIS P91 SKIN COVER A BRUSHED STEEL</v>
          </cell>
          <cell r="D500" t="str">
            <v>01622-001</v>
          </cell>
          <cell r="E500" t="str">
            <v>AXIS P91 SKIN COVER A BRUSHED STEEL</v>
          </cell>
        </row>
        <row r="501">
          <cell r="C501" t="str">
            <v>AXIS P9106-V BRUSHED STEEL</v>
          </cell>
          <cell r="D501" t="str">
            <v>01553-001</v>
          </cell>
          <cell r="E501" t="str">
            <v>AXIS P9106-V BRUSHED STEEL</v>
          </cell>
        </row>
        <row r="502">
          <cell r="C502" t="str">
            <v>AXIS PATCH CABLE A 200MM 6PCS</v>
          </cell>
          <cell r="D502" t="str">
            <v>5506-451</v>
          </cell>
          <cell r="E502" t="str">
            <v>AXIS PATCH CABLE A 200MM 6PCS</v>
          </cell>
        </row>
        <row r="503">
          <cell r="C503" t="str">
            <v xml:space="preserve">AXIS POE ACTIVE SPLITTER 5V AF </v>
          </cell>
          <cell r="D503" t="str">
            <v>5008-001</v>
          </cell>
          <cell r="E503" t="str">
            <v>AXIS PoE Activeスプリッタ5V</v>
          </cell>
        </row>
        <row r="504">
          <cell r="C504" t="str">
            <v>AXIS PT IR ILLUMINATOR KIT C</v>
          </cell>
          <cell r="D504" t="str">
            <v>5801-901</v>
          </cell>
          <cell r="E504" t="str">
            <v>AXIS PT IR ILLUMINATOR KIT C</v>
          </cell>
        </row>
        <row r="505">
          <cell r="C505" t="str">
            <v>AXIS Q17 FRONT WINDOW KIT A</v>
          </cell>
          <cell r="D505" t="str">
            <v>01686-001</v>
          </cell>
          <cell r="E505" t="str">
            <v>AXIS Q17 FRONT WINDOW KIT A</v>
          </cell>
        </row>
        <row r="506">
          <cell r="C506" t="str">
            <v>AXIS Q17 FRONT WINDOW KIT B</v>
          </cell>
          <cell r="D506" t="str">
            <v>01687-001</v>
          </cell>
          <cell r="E506" t="str">
            <v>AXIS Q17 FRONT WINDOW KIT B</v>
          </cell>
        </row>
        <row r="507">
          <cell r="C507" t="str">
            <v>AXIS Q1765 FOOT CHASSIS</v>
          </cell>
          <cell r="D507" t="str">
            <v>5506-091</v>
          </cell>
          <cell r="E507" t="str">
            <v>AXIS Q1765 FOOT CHASSIS</v>
          </cell>
        </row>
        <row r="508">
          <cell r="C508" t="str">
            <v>AXIS Q1765-LE FRONT KIT</v>
          </cell>
          <cell r="D508" t="str">
            <v>5801-101</v>
          </cell>
          <cell r="E508" t="str">
            <v>AXIS Q1765-LE FRONT KIT</v>
          </cell>
        </row>
        <row r="509">
          <cell r="C509" t="str">
            <v>AXIS Q35 CLEAR DOME A 5PCS</v>
          </cell>
          <cell r="D509" t="str">
            <v>01180-001</v>
          </cell>
          <cell r="E509" t="str">
            <v>AXIS Q35 CLEAR DOME A 5PCS</v>
          </cell>
        </row>
        <row r="510">
          <cell r="C510" t="str">
            <v>AXIS Q35 SMOKED DOME A 5PCS</v>
          </cell>
          <cell r="D510" t="str">
            <v>01183-001</v>
          </cell>
          <cell r="E510" t="str">
            <v>AXIS Q35 SMOKED DOME A 5PCS</v>
          </cell>
        </row>
        <row r="511">
          <cell r="C511" t="str">
            <v>AXIS Q35 WEATHERSHIELD KIT A</v>
          </cell>
          <cell r="D511" t="str">
            <v>01179-001</v>
          </cell>
          <cell r="E511" t="str">
            <v>AXIS Q35 WEATHERSHIELD KIT A</v>
          </cell>
        </row>
        <row r="512">
          <cell r="C512" t="str">
            <v>AXIS Q3505-SVE CLEAR DOME 2P</v>
          </cell>
          <cell r="D512" t="str">
            <v>5506-701</v>
          </cell>
          <cell r="E512" t="str">
            <v>AXIS Q3505-SVE CLEAR DOME 2P</v>
          </cell>
        </row>
        <row r="513">
          <cell r="C513" t="str">
            <v>AXIS Q3505-V CLEAR DOME 5P</v>
          </cell>
          <cell r="D513" t="str">
            <v>5505-611</v>
          </cell>
          <cell r="E513" t="str">
            <v>AXIS Q3505-V CLEAR DOME 5P</v>
          </cell>
        </row>
        <row r="514">
          <cell r="C514" t="str">
            <v>AXIS Q3505-VE CLEAR DOME 5P</v>
          </cell>
          <cell r="D514" t="str">
            <v>5505-631</v>
          </cell>
          <cell r="E514" t="str">
            <v>AXIS Q3505-VE CLEAR DOME 5P</v>
          </cell>
        </row>
        <row r="515">
          <cell r="C515" t="str">
            <v>AXIS Q3517-SLVE CLEAR DOME 2P</v>
          </cell>
          <cell r="D515" t="str">
            <v>01584-001</v>
          </cell>
          <cell r="E515" t="str">
            <v>AXIS Q3517-SLVE CLEAR DOME 2P</v>
          </cell>
        </row>
        <row r="516">
          <cell r="C516" t="str">
            <v>AXIS Q3517-SLVE NYLON DOME 2P</v>
          </cell>
          <cell r="D516" t="str">
            <v>01585-001</v>
          </cell>
          <cell r="E516" t="str">
            <v>AXIS Q3517-SLVE NYLON DOME 2P</v>
          </cell>
        </row>
        <row r="517">
          <cell r="C517" t="str">
            <v>AXIS Q35-LV SKIN COVER A BLACK 5PCS</v>
          </cell>
          <cell r="D517" t="str">
            <v>01157-001</v>
          </cell>
          <cell r="E517" t="str">
            <v>AXIS Q35-LV SKIN COVER A BLACK 5PCS</v>
          </cell>
        </row>
        <row r="518">
          <cell r="C518" t="str">
            <v>AXIS Q35-LVE SKIN COVER A BLACK 2P</v>
          </cell>
          <cell r="D518" t="str">
            <v>01529-001</v>
          </cell>
          <cell r="E518" t="str">
            <v>AXIS Q35-LVE SKIN COVER A BLACK 2P</v>
          </cell>
        </row>
        <row r="519">
          <cell r="C519" t="str">
            <v>AXIS Q36-VE CLEAR DOME</v>
          </cell>
          <cell r="D519" t="str">
            <v>5801-511</v>
          </cell>
          <cell r="E519" t="str">
            <v>AXIS Q36-VE CLEAR DOME</v>
          </cell>
        </row>
        <row r="520">
          <cell r="C520" t="str">
            <v>AXIS Q36-VE SMOKED DOME</v>
          </cell>
          <cell r="D520" t="str">
            <v>5801-501</v>
          </cell>
          <cell r="E520" t="str">
            <v>AXIS Q36-VE SMOKED DOME</v>
          </cell>
        </row>
        <row r="521">
          <cell r="C521" t="str">
            <v>AXIS Q37 SMOKED DOME A</v>
          </cell>
          <cell r="D521" t="str">
            <v>5901-431</v>
          </cell>
          <cell r="E521" t="str">
            <v>AXIS Q37 SMOKED DOME A</v>
          </cell>
        </row>
        <row r="522">
          <cell r="C522" t="str">
            <v>AXIS Q3709 CLEAR DOME</v>
          </cell>
          <cell r="D522" t="str">
            <v>5507-311</v>
          </cell>
          <cell r="E522" t="str">
            <v>AXIS Q3709 CLEAR DOME</v>
          </cell>
        </row>
        <row r="523">
          <cell r="C523" t="str">
            <v>AXIS Q60 SMOKED DOME D</v>
          </cell>
          <cell r="D523" t="str">
            <v>5503-961</v>
          </cell>
          <cell r="E523" t="str">
            <v>AXIS Q60 SMOKED DOME D</v>
          </cell>
        </row>
        <row r="524">
          <cell r="C524" t="str">
            <v>AXIS Q6000-E CLEAR DOME</v>
          </cell>
          <cell r="D524" t="str">
            <v>5506-641</v>
          </cell>
          <cell r="E524" t="str">
            <v>AXIS Q6000-E CLEAR DOME</v>
          </cell>
        </row>
        <row r="525">
          <cell r="C525" t="str">
            <v>AXIS Q6000-E SOLO KIT</v>
          </cell>
          <cell r="D525" t="str">
            <v>5801-321</v>
          </cell>
          <cell r="E525" t="str">
            <v>AXIS Q6000-E SOLO KIT</v>
          </cell>
        </row>
        <row r="526">
          <cell r="C526" t="str">
            <v>AXIS Q603X HD DOME KIT</v>
          </cell>
          <cell r="D526" t="str">
            <v>5700-811</v>
          </cell>
          <cell r="E526" t="str">
            <v>AXIS Q603X HD DOME KIT</v>
          </cell>
        </row>
        <row r="527">
          <cell r="C527" t="str">
            <v>AXIS Q603X-E CABLE RJ45 OUTDOOR 15M</v>
          </cell>
          <cell r="D527" t="str">
            <v>5504-731</v>
          </cell>
          <cell r="E527" t="str">
            <v>AXIS Q603X-E CABLE RJ45 OUTDOOR 15M</v>
          </cell>
        </row>
        <row r="528">
          <cell r="C528" t="str">
            <v>AXIS Q603X-E DOME COVER RING</v>
          </cell>
          <cell r="D528" t="str">
            <v>5800-101</v>
          </cell>
          <cell r="E528" t="str">
            <v>AXIS Q603X-E DOME COVER RING</v>
          </cell>
        </row>
        <row r="529">
          <cell r="C529" t="str">
            <v>AXIS Q603X-E SMOKED DOME C</v>
          </cell>
          <cell r="D529" t="str">
            <v>5800-341</v>
          </cell>
          <cell r="E529" t="str">
            <v>AXIS Q603X-E スモークドーム</v>
          </cell>
        </row>
        <row r="530">
          <cell r="C530" t="str">
            <v>AXIS Q604X RECESSED MOUNT</v>
          </cell>
          <cell r="D530" t="str">
            <v>5505-161</v>
          </cell>
          <cell r="E530" t="str">
            <v>AXIS Q604X RECESSED MOUNT</v>
          </cell>
        </row>
        <row r="531">
          <cell r="C531" t="str">
            <v>AXIS Q604X-S CLEAR DOME A</v>
          </cell>
          <cell r="D531" t="str">
            <v>5700-751</v>
          </cell>
          <cell r="E531" t="str">
            <v>AXIS Q604X-S CLEAR DOME A</v>
          </cell>
        </row>
        <row r="532">
          <cell r="C532" t="str">
            <v>AXIS Q604X-S SMOKED DOME A</v>
          </cell>
          <cell r="D532" t="str">
            <v>5504-791</v>
          </cell>
          <cell r="E532" t="str">
            <v>AXIS Q604X-S SMOKED DOME A</v>
          </cell>
        </row>
        <row r="533">
          <cell r="C533" t="str">
            <v>AXIS Q60-E Clear Dome C</v>
          </cell>
          <cell r="D533" t="str">
            <v>5800-081</v>
          </cell>
          <cell r="E533" t="str">
            <v>AXIS Q60-E用 クリアドームカバー</v>
          </cell>
        </row>
        <row r="534">
          <cell r="C534" t="str">
            <v>AXIS Q60XX-C CLEAR DOME D</v>
          </cell>
          <cell r="D534" t="str">
            <v>5800-481</v>
          </cell>
          <cell r="E534" t="str">
            <v>AXIS Q60XX-C CLEAR DOME D</v>
          </cell>
        </row>
        <row r="535">
          <cell r="C535" t="str">
            <v>AXIS Q60XX-C COOLING MODULE</v>
          </cell>
          <cell r="D535" t="str">
            <v>5800-501</v>
          </cell>
          <cell r="E535" t="str">
            <v>AXIS Q60XX-C COOLING MODULE</v>
          </cell>
        </row>
        <row r="536">
          <cell r="C536" t="str">
            <v>AXIS Q60XX-C MULTI CONNECT CABLE 12M</v>
          </cell>
          <cell r="D536" t="str">
            <v>5504-651</v>
          </cell>
          <cell r="E536" t="str">
            <v>AXIS Q60XX-C MULTI CONNECT CABLE 12M</v>
          </cell>
        </row>
        <row r="537">
          <cell r="C537" t="str">
            <v>AXIS Q60XX-C MULTI CONNECT CABLE 5M</v>
          </cell>
          <cell r="D537" t="str">
            <v>5800-491</v>
          </cell>
          <cell r="E537" t="str">
            <v>AXIS Q60XX-C MULTI CONNECT CABLE 5M</v>
          </cell>
        </row>
        <row r="538">
          <cell r="C538" t="str">
            <v>AXIS Q60XX-C MULTI CONNECT CABLE 7M</v>
          </cell>
          <cell r="D538" t="str">
            <v>5800-821</v>
          </cell>
          <cell r="E538" t="str">
            <v>AXIS Q60XX-C MULTI CONNECT CABLE 7M</v>
          </cell>
        </row>
        <row r="539">
          <cell r="C539" t="str">
            <v>AXIS Q60XX-C SUNSHIELD</v>
          </cell>
          <cell r="D539" t="str">
            <v>5800-471</v>
          </cell>
          <cell r="E539" t="str">
            <v>AXIS Q60XX-C SUNSHIELD</v>
          </cell>
        </row>
        <row r="540">
          <cell r="C540" t="str">
            <v>AXIS Q6114-E/15-E CLEAR DOME</v>
          </cell>
          <cell r="D540" t="str">
            <v>5507-281</v>
          </cell>
          <cell r="E540" t="str">
            <v>AXIS Q6114-E/15-E CLEAR DOME</v>
          </cell>
        </row>
        <row r="541">
          <cell r="C541" t="str">
            <v>AXIS Q6114-E/15-E CLEAR DOME 5P</v>
          </cell>
          <cell r="D541" t="str">
            <v>5506-521</v>
          </cell>
          <cell r="E541" t="str">
            <v>AXIS Q6114-E/15-E CLEAR DOME 5P</v>
          </cell>
        </row>
        <row r="542">
          <cell r="C542" t="str">
            <v>AXIS Q6128 HARD-COATED CLEAR DOME</v>
          </cell>
          <cell r="D542" t="str">
            <v>5801-791</v>
          </cell>
          <cell r="E542" t="str">
            <v>AXIS Q6128 HARD-COATED CLEAR DOME</v>
          </cell>
        </row>
        <row r="543">
          <cell r="C543" t="str">
            <v>AXIS Q8414-LVS BACK CHASSIS METAL</v>
          </cell>
          <cell r="D543" t="str">
            <v>5506-321</v>
          </cell>
          <cell r="E543" t="str">
            <v>AXIS Q8414-LVS BACK CHASSIS METAL</v>
          </cell>
        </row>
        <row r="544">
          <cell r="C544" t="str">
            <v>AXIS Q8414-LVS BACK CHASSIS WHITE</v>
          </cell>
          <cell r="D544" t="str">
            <v>5506-311</v>
          </cell>
          <cell r="E544" t="str">
            <v>AXIS Q8414-LVS BACK CHASSIS WHITE</v>
          </cell>
        </row>
        <row r="545">
          <cell r="C545" t="str">
            <v>AXIS Q8414-LVS CLEAR DOME 5P</v>
          </cell>
          <cell r="D545" t="str">
            <v>5506-331</v>
          </cell>
          <cell r="E545" t="str">
            <v>AXIS Q8414-LVS CLEAR DOME 5P</v>
          </cell>
        </row>
        <row r="546">
          <cell r="C546" t="str">
            <v>AXIS Q8414-LVS IR WINDOW A 5P</v>
          </cell>
          <cell r="D546" t="str">
            <v>5506-341</v>
          </cell>
          <cell r="E546" t="str">
            <v>AXIS Q8414-LVS IR WINDOW A 5P</v>
          </cell>
        </row>
        <row r="547">
          <cell r="C547" t="str">
            <v>AXIS Q8414-LVS IR WINDOW B 5P</v>
          </cell>
          <cell r="D547" t="str">
            <v>5506-371</v>
          </cell>
          <cell r="E547" t="str">
            <v>AXIS Q8414-LVS IR WINDOW B 5P</v>
          </cell>
        </row>
        <row r="548">
          <cell r="C548" t="str">
            <v>AXIS Q8414-LVS SMOKED DOME 5P</v>
          </cell>
          <cell r="D548" t="str">
            <v>5506-301</v>
          </cell>
          <cell r="E548" t="str">
            <v>AXIS Q8414-LVS SMOKED DOME 5P</v>
          </cell>
        </row>
        <row r="549">
          <cell r="C549" t="str">
            <v>AXIS Q86 WIPER KIT A 5P</v>
          </cell>
          <cell r="D549" t="str">
            <v>01441-001</v>
          </cell>
          <cell r="E549" t="str">
            <v>AXIS Q86 WIPER KIT A 5P</v>
          </cell>
        </row>
        <row r="550">
          <cell r="C550" t="str">
            <v>AXIS Q8631/32/65 SUNSHIELD</v>
          </cell>
          <cell r="D550" t="str">
            <v>5801-311</v>
          </cell>
          <cell r="E550" t="str">
            <v>AXIS Q8631/32/65 SUNSHIELD</v>
          </cell>
        </row>
        <row r="551">
          <cell r="C551" t="str">
            <v>AXIS Q8631-E/32-E HOUSING TOP</v>
          </cell>
          <cell r="D551" t="str">
            <v>5801-291</v>
          </cell>
          <cell r="E551" t="str">
            <v>AXIS Q8631-E/32-E HOUSING TOP</v>
          </cell>
        </row>
        <row r="552">
          <cell r="C552" t="str">
            <v>AXIS Q8665 HOUSING TOP</v>
          </cell>
          <cell r="D552" t="str">
            <v>5801-281</v>
          </cell>
          <cell r="E552" t="str">
            <v>AXIS Q8665 HOUSING TOP</v>
          </cell>
        </row>
        <row r="553">
          <cell r="C553" t="str">
            <v>AXIS Q8665 WIPER</v>
          </cell>
          <cell r="D553" t="str">
            <v>5801-201</v>
          </cell>
          <cell r="E553" t="str">
            <v>AXIS Q8665 WIPER</v>
          </cell>
        </row>
        <row r="554">
          <cell r="C554" t="str">
            <v>AXIS Q8665-E BASE UNIT 24 V AC</v>
          </cell>
          <cell r="D554" t="str">
            <v>5801-171</v>
          </cell>
          <cell r="E554" t="str">
            <v>AXIS Q8665-E BASE UNIT 24 V AC</v>
          </cell>
        </row>
        <row r="555">
          <cell r="C555" t="str">
            <v>AXIS Q8665-LE BASE UNIT 24V AC</v>
          </cell>
          <cell r="D555" t="str">
            <v>5801-191</v>
          </cell>
          <cell r="E555" t="str">
            <v>AXIS Q8665-LE BASE UNIT 24V AC</v>
          </cell>
        </row>
        <row r="556">
          <cell r="C556" t="str">
            <v>AXIS RACK SLIDE RAILS A</v>
          </cell>
          <cell r="D556" t="str">
            <v>5504-781</v>
          </cell>
          <cell r="E556" t="str">
            <v>AXIS RACK SLIDE RAILS A</v>
          </cell>
        </row>
        <row r="557">
          <cell r="C557" t="str">
            <v>AXIS SAFETY WIRE 3M 5P</v>
          </cell>
          <cell r="D557" t="str">
            <v>5801-971</v>
          </cell>
          <cell r="E557" t="str">
            <v>AXIS SAFETY WIRE 3M 5P</v>
          </cell>
        </row>
        <row r="558">
          <cell r="C558" t="str">
            <v>AXIS SKIN COVER C BLACK 5P</v>
          </cell>
          <cell r="D558" t="str">
            <v>5506-031</v>
          </cell>
          <cell r="E558" t="str">
            <v>AXIS SKIN COVER C BLACK 5P</v>
          </cell>
        </row>
        <row r="559">
          <cell r="C559" t="str">
            <v>AXIS SKIN COVER D 5PCS</v>
          </cell>
          <cell r="D559" t="str">
            <v>5506-161</v>
          </cell>
          <cell r="E559" t="str">
            <v>AXIS SKIN COVER D 5PCS</v>
          </cell>
        </row>
        <row r="560">
          <cell r="C560" t="str">
            <v>AXIS STEEL STRAPS TX30 1450MM 1PAIR</v>
          </cell>
          <cell r="D560" t="str">
            <v>01471-001</v>
          </cell>
          <cell r="E560" t="str">
            <v>AXIS STEEL STRAPS TX30 1450MM 1PAIR</v>
          </cell>
        </row>
        <row r="561">
          <cell r="C561" t="str">
            <v>AXIS STEEL STRAPS TX30 570MM 1PAIR</v>
          </cell>
          <cell r="D561" t="str">
            <v>01472-001</v>
          </cell>
          <cell r="E561" t="str">
            <v>AXIS STEEL STRAPS TX30 570MM 1PAIR</v>
          </cell>
        </row>
        <row r="562">
          <cell r="C562" t="str">
            <v>AXIS STEREO-TO-MONO ADAPTER</v>
          </cell>
          <cell r="D562" t="str">
            <v>5801-681</v>
          </cell>
          <cell r="E562" t="str">
            <v>AXIS STEREO-TO-MONO ADAPTER</v>
          </cell>
        </row>
        <row r="563">
          <cell r="C563" t="str">
            <v>AXIS SUNSHIELD A</v>
          </cell>
          <cell r="D563" t="str">
            <v>5504-941</v>
          </cell>
          <cell r="E563" t="str">
            <v>AXIS SUNSHIELD A</v>
          </cell>
        </row>
        <row r="564">
          <cell r="C564" t="str">
            <v>AXIS SUNSHIELD B</v>
          </cell>
          <cell r="D564" t="str">
            <v>5800-971</v>
          </cell>
          <cell r="E564" t="str">
            <v>AXIS SUNSHIELD B</v>
          </cell>
        </row>
        <row r="565">
          <cell r="C565" t="str">
            <v>AXIS SUNSHIELD C</v>
          </cell>
          <cell r="D565" t="str">
            <v>5800-981</v>
          </cell>
          <cell r="E565" t="str">
            <v>AXIS SUNSHIELD C</v>
          </cell>
        </row>
        <row r="566">
          <cell r="C566" t="str">
            <v>AXIS SURV MICRO SDXC CARD 256GB</v>
          </cell>
          <cell r="D566" t="str">
            <v>01609-001</v>
          </cell>
          <cell r="E566" t="str">
            <v>AXIS SURV MICRO SDXC CARD 256GB</v>
          </cell>
        </row>
        <row r="567">
          <cell r="C567" t="str">
            <v>AXIS SURVEILLANCE CARD 128 GB</v>
          </cell>
          <cell r="D567" t="str">
            <v>01491-001</v>
          </cell>
          <cell r="E567" t="str">
            <v>AXIS SURVEILLANCE CARD 128 GB</v>
          </cell>
        </row>
        <row r="568">
          <cell r="C568" t="str">
            <v>AXIS SURVEILLANCE CARD 128 GB 10P</v>
          </cell>
          <cell r="D568" t="str">
            <v>01678-001</v>
          </cell>
          <cell r="E568" t="str">
            <v>AXIS SURVEILLANCE CARD 128 GB 10P</v>
          </cell>
        </row>
        <row r="569">
          <cell r="C569" t="str">
            <v>AXIS SURVEILLANCE CARD 64 GB</v>
          </cell>
          <cell r="D569" t="str">
            <v>5801-951</v>
          </cell>
          <cell r="E569" t="str">
            <v>AXIS SURVEILLANCE CARD 64 GB</v>
          </cell>
        </row>
        <row r="570">
          <cell r="C570" t="str">
            <v>AXIS SURVEILLANCE CARD 64 GB 10P</v>
          </cell>
          <cell r="D570" t="str">
            <v>5801-961</v>
          </cell>
          <cell r="E570" t="str">
            <v>AXIS SURVEILLANCE CARD 64 GB 10P</v>
          </cell>
        </row>
        <row r="571">
          <cell r="C571" t="str">
            <v>AXIS T6101 AUDIO AND I/O INTERFACE</v>
          </cell>
          <cell r="D571" t="str">
            <v>01160-001</v>
          </cell>
          <cell r="E571" t="str">
            <v>AXIS T6101 AUDIO AND I/O INTERFACE</v>
          </cell>
        </row>
        <row r="572">
          <cell r="C572" t="str">
            <v>AXIS T6112 AUDIO AND I/O INTERFACE</v>
          </cell>
          <cell r="D572" t="str">
            <v>01230-001</v>
          </cell>
          <cell r="E572" t="str">
            <v>AXIS T6112 AUDIO AND I/O INTERFACE</v>
          </cell>
        </row>
        <row r="573">
          <cell r="C573" t="str">
            <v>AXIS T8003 PS57</v>
          </cell>
          <cell r="D573" t="str">
            <v>5029-035</v>
          </cell>
          <cell r="E573" t="str">
            <v>AXIS T8003 PS57</v>
          </cell>
        </row>
        <row r="574">
          <cell r="C574" t="str">
            <v>AXIS T8005 POWER SUPPLY 5V 5W USB</v>
          </cell>
          <cell r="D574" t="str">
            <v>5901-191</v>
          </cell>
          <cell r="E574" t="str">
            <v>AXIS T8005 電源アダプタ 5V 5W USB</v>
          </cell>
        </row>
        <row r="575">
          <cell r="C575" t="str">
            <v>AXIS T8006 PS12</v>
          </cell>
          <cell r="D575" t="str">
            <v>5030-065</v>
          </cell>
          <cell r="E575" t="str">
            <v>AXIS T8006 PS12</v>
          </cell>
        </row>
        <row r="576">
          <cell r="C576" t="str">
            <v>AXIS T8007 PS24</v>
          </cell>
          <cell r="D576" t="str">
            <v>5503-105</v>
          </cell>
          <cell r="E576" t="str">
            <v>AXIS T8007 PS24</v>
          </cell>
        </row>
        <row r="577">
          <cell r="C577" t="str">
            <v>AXIS T8061 ETHERNET SURGE PROTECTOR</v>
          </cell>
          <cell r="D577" t="str">
            <v>5801-641</v>
          </cell>
          <cell r="E577" t="str">
            <v>AXIS T8061 イーサーネットサージプロテクター</v>
          </cell>
        </row>
        <row r="578">
          <cell r="C578" t="str">
            <v>AXIS T8081 PS57 MODULE 1000W</v>
          </cell>
          <cell r="D578" t="str">
            <v>5504-805</v>
          </cell>
          <cell r="E578" t="str">
            <v>AXIS T8081 PS57 モジュール 1000W</v>
          </cell>
        </row>
        <row r="579">
          <cell r="C579" t="str">
            <v>AXIS T8082 PS57 CHASSIS 2KW 1U</v>
          </cell>
          <cell r="D579" t="str">
            <v>5504-845</v>
          </cell>
          <cell r="E579" t="str">
            <v>AXIS T8082 PS57 シャーシ 2KW 1U</v>
          </cell>
        </row>
        <row r="580">
          <cell r="C580" t="str">
            <v>AXIS T8085 PS57 500W 1U</v>
          </cell>
          <cell r="D580" t="str">
            <v>5504-865</v>
          </cell>
          <cell r="E580" t="str">
            <v>AXIS T8085 PS57 シャーシ 500W 1U</v>
          </cell>
        </row>
        <row r="581">
          <cell r="C581" t="str">
            <v>AXIS T8120 15W MIDSPAN 10PCS</v>
          </cell>
          <cell r="D581" t="str">
            <v>5026-225</v>
          </cell>
          <cell r="E581" t="str">
            <v>AXIS T8120 PoEミッドスパン1-port 10個パック</v>
          </cell>
        </row>
        <row r="582">
          <cell r="C582" t="str">
            <v>AXIS T8120 15W MIDSPAN 1-PORT</v>
          </cell>
          <cell r="D582" t="str">
            <v>5026-205</v>
          </cell>
          <cell r="E582" t="str">
            <v xml:space="preserve">AXIS T8120 PoEミッドスパン1-port </v>
          </cell>
        </row>
        <row r="583">
          <cell r="C583" t="str">
            <v>AXIS T8123/4-E MIDSPAN SPARE KIT</v>
          </cell>
          <cell r="D583" t="str">
            <v>5800-371</v>
          </cell>
          <cell r="E583" t="str">
            <v>AXIS T8123/4-E MIDSPAN SPARE KIT</v>
          </cell>
        </row>
        <row r="584">
          <cell r="C584" t="str">
            <v>AXIS T8123-E OUTDOOR MIDSPAN 30W</v>
          </cell>
          <cell r="D584" t="str">
            <v>5030-234</v>
          </cell>
          <cell r="E584" t="str">
            <v>AXIS T8123-E アウトドアミッドスパン 30W</v>
          </cell>
        </row>
        <row r="585">
          <cell r="C585" t="str">
            <v>AXIS T8124-E OUTDOOR MIDSPAN 60W</v>
          </cell>
          <cell r="D585" t="str">
            <v>5031-244</v>
          </cell>
          <cell r="E585" t="str">
            <v>AXIS T8124-E アウトドアミッドスパン 60W</v>
          </cell>
        </row>
        <row r="586">
          <cell r="C586" t="str">
            <v>AXIS T8125 AC 24V MIDSPAN 60W</v>
          </cell>
          <cell r="D586" t="str">
            <v>5900-251</v>
          </cell>
          <cell r="E586" t="str">
            <v>AXIS T8125 AC 24V MIDSPAN 60W</v>
          </cell>
        </row>
        <row r="587">
          <cell r="C587" t="str">
            <v>AXIS T8127 60 W SPLITTER 12/24 V DC</v>
          </cell>
          <cell r="D587" t="str">
            <v>5500-001</v>
          </cell>
          <cell r="E587" t="str">
            <v>AXIS T8127 60W スプリッター 12/24 V DC</v>
          </cell>
        </row>
        <row r="588">
          <cell r="C588" t="str">
            <v>AXIS T8129 PoE EXTENDER</v>
          </cell>
          <cell r="D588" t="str">
            <v>5025-281</v>
          </cell>
          <cell r="E588" t="str">
            <v>AXIS T8129 PoE エクステンダー</v>
          </cell>
        </row>
        <row r="589">
          <cell r="C589" t="str">
            <v>AXIS T8129-E OUTDOOR POE EXTENDER</v>
          </cell>
          <cell r="D589" t="str">
            <v>01148-001</v>
          </cell>
          <cell r="E589" t="str">
            <v>AXIS T8129-E OUTDOOR POE EXTENDER</v>
          </cell>
        </row>
        <row r="590">
          <cell r="C590" t="str">
            <v>AXIS T8133 30W MIDSPAN</v>
          </cell>
          <cell r="D590" t="str">
            <v>5900-295</v>
          </cell>
          <cell r="E590" t="str">
            <v>AXIS T8133 30W MIDSPAN</v>
          </cell>
        </row>
        <row r="591">
          <cell r="C591" t="str">
            <v>AXIS T8134 MIDSPAN 60W</v>
          </cell>
          <cell r="D591" t="str">
            <v>5900-335</v>
          </cell>
          <cell r="E591" t="str">
            <v>AXIS T8134 ミッドスパン</v>
          </cell>
        </row>
        <row r="592">
          <cell r="C592" t="str">
            <v>AXIS T8144 60W INDUSTRIAL MIDSPAN</v>
          </cell>
          <cell r="D592" t="str">
            <v>01154-001</v>
          </cell>
          <cell r="E592" t="str">
            <v>AXIS T8144 60W INDUSTRIAL MIDSPAN</v>
          </cell>
        </row>
        <row r="593">
          <cell r="C593" t="str">
            <v>AXIS T8154 60W SFP MIDSPAN</v>
          </cell>
          <cell r="D593" t="str">
            <v>5901-005</v>
          </cell>
          <cell r="E593" t="str">
            <v>AXIS T8154 60W SFP ミッドスパン</v>
          </cell>
        </row>
        <row r="594">
          <cell r="C594" t="str">
            <v>AXIS T81B22 DC 30W MIDSPAN</v>
          </cell>
          <cell r="D594" t="str">
            <v>5023-121</v>
          </cell>
          <cell r="E594" t="str">
            <v>AXIS T81B22 DC 30W ミッドスパン</v>
          </cell>
        </row>
        <row r="595">
          <cell r="C595" t="str">
            <v>AXIS T8310</v>
          </cell>
          <cell r="D595" t="str">
            <v>5020-001</v>
          </cell>
          <cell r="E595" t="str">
            <v>AXIS T8310 コントロールボード</v>
          </cell>
        </row>
        <row r="596">
          <cell r="C596" t="str">
            <v xml:space="preserve">AXIS T8311 JOYSTICK </v>
          </cell>
          <cell r="D596" t="str">
            <v>5020-101</v>
          </cell>
          <cell r="E596" t="str">
            <v>AXIS T8311 ジョイスティック</v>
          </cell>
        </row>
        <row r="597">
          <cell r="C597" t="str">
            <v xml:space="preserve">AXIS T8312 KEYPAD </v>
          </cell>
          <cell r="D597" t="str">
            <v>5020-201</v>
          </cell>
          <cell r="E597" t="str">
            <v>AXIS T8312 キーパッド</v>
          </cell>
        </row>
        <row r="598">
          <cell r="C598" t="str">
            <v xml:space="preserve">AXIS T8313 JOG DIAL </v>
          </cell>
          <cell r="D598" t="str">
            <v>5020-301</v>
          </cell>
          <cell r="E598" t="str">
            <v>AXIS T8313 ジョグダイアル</v>
          </cell>
        </row>
        <row r="599">
          <cell r="C599" t="str">
            <v>AXIS T8331 PIR MOTION DETECTOR</v>
          </cell>
          <cell r="D599" t="str">
            <v>5506-931</v>
          </cell>
          <cell r="E599" t="str">
            <v>AXIS T8331 PIR モーションディテクタ</v>
          </cell>
        </row>
        <row r="600">
          <cell r="C600" t="str">
            <v>AXIS T8331-E PIR MOTION DETECTOR</v>
          </cell>
          <cell r="D600" t="str">
            <v>5506-941</v>
          </cell>
          <cell r="E600" t="str">
            <v>AXIS T8331-E PIR モーションディテクタ</v>
          </cell>
        </row>
        <row r="601">
          <cell r="C601" t="str">
            <v>AXIS T8341 PIR MOTION SENSOR</v>
          </cell>
          <cell r="D601" t="str">
            <v>01202-005</v>
          </cell>
          <cell r="E601" t="str">
            <v>AXIS T8341 PIR モーションセンサー</v>
          </cell>
        </row>
        <row r="602">
          <cell r="C602" t="str">
            <v>AXIS T8342 DOOR/WINDOW SENSOR</v>
          </cell>
          <cell r="D602" t="str">
            <v>01203-005</v>
          </cell>
          <cell r="E602" t="str">
            <v>AXIS T8342 ドア/ウィンドウ センサー</v>
          </cell>
        </row>
        <row r="603">
          <cell r="C603" t="str">
            <v>AXIS T8343 ALERT BUTTON JP</v>
          </cell>
          <cell r="D603" t="str">
            <v>01204-005</v>
          </cell>
          <cell r="E603" t="str">
            <v>AXIS T8343 アラートボタン</v>
          </cell>
        </row>
        <row r="604">
          <cell r="C604" t="str">
            <v>AXIS T8351 MK II MICROPHONE 3.5MM</v>
          </cell>
          <cell r="D604" t="str">
            <v>01560-001</v>
          </cell>
          <cell r="E604" t="str">
            <v>AXIS T8351 MK II MICROPHONE 3.5MM</v>
          </cell>
        </row>
        <row r="605">
          <cell r="C605" t="str">
            <v>AXIS T8353 MOUNT</v>
          </cell>
          <cell r="D605" t="str">
            <v>5505-041</v>
          </cell>
          <cell r="E605" t="str">
            <v>AXIS T8353 MOUNT</v>
          </cell>
        </row>
        <row r="606">
          <cell r="C606" t="str">
            <v>AXIS T8353A MICROPHONE 3.5MM</v>
          </cell>
          <cell r="D606" t="str">
            <v>5032-531</v>
          </cell>
          <cell r="E606" t="str">
            <v>AXIS T8353A マイクロフォン 3.5MM</v>
          </cell>
        </row>
        <row r="607">
          <cell r="C607" t="str">
            <v>AXIS T8353B MICROPHONE PHANTOM POWER</v>
          </cell>
          <cell r="D607" t="str">
            <v>5033-541</v>
          </cell>
          <cell r="E607" t="str">
            <v>AXIS T8353B マイクロフォン ファントム給電</v>
          </cell>
        </row>
        <row r="608">
          <cell r="C608" t="str">
            <v>AXIS T8355 DIGITAL MICROPHONE</v>
          </cell>
          <cell r="D608" t="str">
            <v>01561-001</v>
          </cell>
          <cell r="E608" t="str">
            <v>AXIS T8355 DIGITAL MICROPHONE</v>
          </cell>
        </row>
        <row r="609">
          <cell r="C609" t="str">
            <v>AXIS T8415 INSTALLATION BAG</v>
          </cell>
          <cell r="D609" t="str">
            <v>5506-871</v>
          </cell>
          <cell r="E609" t="str">
            <v>AXIS T8415 INSTALLATION BAG</v>
          </cell>
        </row>
        <row r="610">
          <cell r="C610" t="str">
            <v>AXIS T8415 WIRELESS INST TOOL KIT</v>
          </cell>
          <cell r="D610" t="str">
            <v>5506-881</v>
          </cell>
          <cell r="E610" t="str">
            <v>AXIS T8415 ワイヤレスインストレーションツールキット</v>
          </cell>
        </row>
        <row r="611">
          <cell r="C611" t="str">
            <v>AXIS T8415 WIRELESS INSTALLATION TOOL</v>
          </cell>
          <cell r="D611" t="str">
            <v>5506-231</v>
          </cell>
          <cell r="E611" t="str">
            <v>AXIS T8415 ワイヤレスインストレーションツール</v>
          </cell>
        </row>
        <row r="612">
          <cell r="C612" t="str">
            <v>AXIS T85 RACK MOUNT KIT A</v>
          </cell>
          <cell r="D612" t="str">
            <v>01232-001</v>
          </cell>
          <cell r="E612" t="str">
            <v>AXIS T85 ラック取付キット A</v>
          </cell>
        </row>
        <row r="613">
          <cell r="C613" t="str">
            <v>AXIS T8504-E OUTDOOR POE SWITCH</v>
          </cell>
          <cell r="D613" t="str">
            <v>01449-001</v>
          </cell>
          <cell r="E613" t="str">
            <v>AXIS T8504-E OUTDOOR POE SWITCH</v>
          </cell>
        </row>
        <row r="614">
          <cell r="C614" t="str">
            <v>AXIS T8504-R INDUSTRIAL POE SWITCH</v>
          </cell>
          <cell r="D614" t="str">
            <v>01633-001</v>
          </cell>
          <cell r="E614" t="str">
            <v>AXIS T8504-R INDUSTRIAL POE SWITCH</v>
          </cell>
        </row>
        <row r="615">
          <cell r="C615" t="str">
            <v>AXIS T8508 POE+ NETWORK SWITCH</v>
          </cell>
          <cell r="D615" t="str">
            <v>01191-005</v>
          </cell>
          <cell r="E615" t="str">
            <v>AXIS T8508 POE+ ネットワーク スイッチ</v>
          </cell>
        </row>
        <row r="616">
          <cell r="C616" t="str">
            <v>AXIS T8516 PoE+ NETWORK SWITCH</v>
          </cell>
          <cell r="D616" t="str">
            <v>5801-695</v>
          </cell>
          <cell r="E616" t="str">
            <v>AXIS T8516 PoE+ ネットワークスイッチ</v>
          </cell>
        </row>
        <row r="617">
          <cell r="C617" t="str">
            <v>AXIS T8524 POE+ NETWORK SWITCH</v>
          </cell>
          <cell r="D617" t="str">
            <v>01192-005</v>
          </cell>
          <cell r="E617" t="str">
            <v>AXIS T8524 POE+ ネットワーク スイッチ</v>
          </cell>
        </row>
        <row r="618">
          <cell r="C618" t="str">
            <v>AXIS T8604 MEDIA CONVERTER SWITCH</v>
          </cell>
          <cell r="D618" t="str">
            <v>5027-041</v>
          </cell>
          <cell r="E618" t="str">
            <v>AXIS T8604 メディアコンバータースイッチ</v>
          </cell>
        </row>
        <row r="619">
          <cell r="C619" t="str">
            <v>AXIS T8606 MEDIA CONV SWITCH 24VDC</v>
          </cell>
          <cell r="D619" t="str">
            <v>5901-261</v>
          </cell>
          <cell r="E619" t="str">
            <v>AXIS T8606 メディアコンバータスイッチ 24VDC</v>
          </cell>
        </row>
        <row r="620">
          <cell r="C620" t="str">
            <v>AXIS T8607 MEDIA CONV SWITCH 24VDC</v>
          </cell>
          <cell r="D620" t="str">
            <v>5901-271</v>
          </cell>
          <cell r="E620" t="str">
            <v>AXIS T8607 メディアコンバータスイッチ 24VDC</v>
          </cell>
        </row>
        <row r="621">
          <cell r="C621" t="str">
            <v>AXIS T8611 SFP MODULE LC.LX</v>
          </cell>
          <cell r="D621" t="str">
            <v>5801-801</v>
          </cell>
          <cell r="E621" t="str">
            <v>AXIS T8611 SFP モジュール LC.LX</v>
          </cell>
        </row>
        <row r="622">
          <cell r="C622" t="str">
            <v>AXIS T8612 SFP MODULE LC.SX</v>
          </cell>
          <cell r="D622" t="str">
            <v>5801-811</v>
          </cell>
          <cell r="E622" t="str">
            <v>AXIS T8612 SFP モジュール LC.SX</v>
          </cell>
        </row>
        <row r="623">
          <cell r="C623" t="str">
            <v>AXIS T8613 SFP MODULE 1000BASE-T</v>
          </cell>
          <cell r="D623" t="str">
            <v>5801-821</v>
          </cell>
          <cell r="E623" t="str">
            <v>AXIS T8613 SFP モジュール 1000BASE-T</v>
          </cell>
        </row>
        <row r="624">
          <cell r="C624" t="str">
            <v>AXIS T8640 DIN RAIL CLIP</v>
          </cell>
          <cell r="D624" t="str">
            <v>5026-431</v>
          </cell>
          <cell r="E624" t="str">
            <v>AXIS T8640 DIN レールクリップ</v>
          </cell>
        </row>
        <row r="625">
          <cell r="C625" t="str">
            <v>AXIS T8640 POE+ OVER COAX ADAP</v>
          </cell>
          <cell r="D625" t="str">
            <v>5026-401</v>
          </cell>
          <cell r="E625" t="str">
            <v>AXIS T8640 POE+同軸変換アダプターセット</v>
          </cell>
        </row>
        <row r="626">
          <cell r="C626" t="str">
            <v>AXIS T8640 RACK MOUNT BRACKET</v>
          </cell>
          <cell r="D626" t="str">
            <v>5026-421</v>
          </cell>
          <cell r="E626" t="str">
            <v>AXIS T8640 ラック取付ブラケット</v>
          </cell>
        </row>
        <row r="627">
          <cell r="C627" t="str">
            <v>AXIS T8640 WALL MOUNT BRACKET</v>
          </cell>
          <cell r="D627" t="str">
            <v>5026-411</v>
          </cell>
          <cell r="E627" t="str">
            <v>AXIS T8640 壁取付ブラケット</v>
          </cell>
        </row>
        <row r="628">
          <cell r="C628" t="str">
            <v>AXIS T8641 POE+ OVER COAX BASE</v>
          </cell>
          <cell r="D628" t="str">
            <v>5028-411</v>
          </cell>
          <cell r="E628" t="str">
            <v>AXIS T8641 POE+同軸変換アダプター・ベース用</v>
          </cell>
        </row>
        <row r="629">
          <cell r="C629" t="str">
            <v>AXIS T8642 MOUNTING KIT A</v>
          </cell>
          <cell r="D629" t="str">
            <v>5506-291</v>
          </cell>
          <cell r="E629" t="str">
            <v>AXIS T8642 マウンティングキット A</v>
          </cell>
        </row>
        <row r="630">
          <cell r="C630" t="str">
            <v>AXIS T8642 POE+ OVER COAX DEVI</v>
          </cell>
          <cell r="D630" t="str">
            <v>5027-421</v>
          </cell>
          <cell r="E630" t="str">
            <v>AXIS T8642 POE+同軸変換アダプター・デバイス用</v>
          </cell>
        </row>
        <row r="631">
          <cell r="C631" t="str">
            <v>AXIS T8643 POE+ OVER COAX COMPACT</v>
          </cell>
          <cell r="D631" t="str">
            <v>01468-001</v>
          </cell>
          <cell r="E631" t="str">
            <v>AXIS T8643 POE+ OVER COAX COMPACT</v>
          </cell>
        </row>
        <row r="632">
          <cell r="C632" t="str">
            <v>AXIS T8645 PoE+ COAX COMPACT KIT</v>
          </cell>
          <cell r="D632" t="str">
            <v>01489-001</v>
          </cell>
          <cell r="E632" t="str">
            <v>AXIS T8645 PoE+ COAX COMPACT KIT</v>
          </cell>
        </row>
        <row r="633">
          <cell r="C633" t="str">
            <v>AXIS T8646 POE+ OVER COAX BLADE</v>
          </cell>
          <cell r="D633" t="str">
            <v>5026-461</v>
          </cell>
          <cell r="E633" t="str">
            <v>AXIS T8646 同軸変換ブレード</v>
          </cell>
        </row>
        <row r="634">
          <cell r="C634" t="str">
            <v>AXIS T8646 POE+ OVER COAX BLADE KIT</v>
          </cell>
          <cell r="D634" t="str">
            <v>5026-471</v>
          </cell>
          <cell r="E634" t="str">
            <v>AXIS T8646 同軸変換ブレード キット</v>
          </cell>
        </row>
        <row r="635">
          <cell r="C635" t="str">
            <v>AXIS T8648 PoE+ COAX BLADE COMP KIT</v>
          </cell>
          <cell r="D635" t="str">
            <v>01490-001</v>
          </cell>
          <cell r="E635" t="str">
            <v>AXIS T8648 PoE+ COAX BLADE COMP KIT</v>
          </cell>
        </row>
        <row r="636">
          <cell r="C636" t="str">
            <v>AXIS T90 MULTI BRACKET</v>
          </cell>
          <cell r="D636" t="str">
            <v>01221-001</v>
          </cell>
          <cell r="E636" t="str">
            <v>AXIS T90 マルチブラケット</v>
          </cell>
        </row>
        <row r="637">
          <cell r="C637" t="str">
            <v>AXIS T90 SINGLE BRACKET</v>
          </cell>
          <cell r="D637" t="str">
            <v>01220-001</v>
          </cell>
          <cell r="E637" t="str">
            <v>AXIS T90 シングルブラケット</v>
          </cell>
        </row>
        <row r="638">
          <cell r="C638" t="str">
            <v>AXIS T90 WALL-AND-POLE MOUNT</v>
          </cell>
          <cell r="D638" t="str">
            <v>01219-001</v>
          </cell>
          <cell r="E638" t="str">
            <v>AXIS T90 壁面・ポールマウント</v>
          </cell>
        </row>
        <row r="639">
          <cell r="C639" t="str">
            <v>AXIS T90B REMOTE CONTROL</v>
          </cell>
          <cell r="D639" t="str">
            <v>5800-931</v>
          </cell>
          <cell r="E639" t="str">
            <v>AXIS T90B REMOTE CONTROL</v>
          </cell>
        </row>
        <row r="640">
          <cell r="C640" t="str">
            <v>AXIS T90C10 FIXED DOME IR-LED</v>
          </cell>
          <cell r="D640" t="str">
            <v>5024-101</v>
          </cell>
          <cell r="E640" t="str">
            <v>AXIS T90C10 FIXED DOME IR-LED</v>
          </cell>
        </row>
        <row r="641">
          <cell r="C641" t="str">
            <v>AXIS T90C20 FIXED DOME IR-LED</v>
          </cell>
          <cell r="D641" t="str">
            <v>5024-201</v>
          </cell>
          <cell r="E641" t="str">
            <v>AXIS T90C20 固定ドーム IR-LEDライト（PoEタイプ）</v>
          </cell>
        </row>
        <row r="642">
          <cell r="C642" t="str">
            <v>AXIS T90D20 IR-LED</v>
          </cell>
          <cell r="D642" t="str">
            <v>01210-001</v>
          </cell>
          <cell r="E642" t="str">
            <v>AXIS T90D20 IR-LEDライト</v>
          </cell>
        </row>
        <row r="643">
          <cell r="C643" t="str">
            <v>AXIS T90D20 POE IR-LED</v>
          </cell>
          <cell r="D643" t="str">
            <v>01211-001</v>
          </cell>
          <cell r="E643" t="str">
            <v>AXIS T90D20 POE IR-LEDライト</v>
          </cell>
        </row>
        <row r="644">
          <cell r="C644" t="str">
            <v>AXIS T90D25 POE W-LED</v>
          </cell>
          <cell r="D644" t="str">
            <v>01216-001</v>
          </cell>
          <cell r="E644" t="str">
            <v>AXIS T90D25 POE 白色LEDライト</v>
          </cell>
        </row>
        <row r="645">
          <cell r="C645" t="str">
            <v>AXIS T90D25 W-LED</v>
          </cell>
          <cell r="D645" t="str">
            <v>01215-001</v>
          </cell>
          <cell r="E645" t="str">
            <v>AXIS T90D25 白色LEDライト</v>
          </cell>
        </row>
        <row r="646">
          <cell r="C646" t="str">
            <v>AXIS T90D30 IR-LED</v>
          </cell>
          <cell r="D646" t="str">
            <v>01212-001</v>
          </cell>
          <cell r="E646" t="str">
            <v>AXIS T90D30 IR-LEDライト</v>
          </cell>
        </row>
        <row r="647">
          <cell r="C647" t="str">
            <v>AXIS T90D30 POE IR-LED</v>
          </cell>
          <cell r="D647" t="str">
            <v>01213-001</v>
          </cell>
          <cell r="E647" t="str">
            <v>AXIS T90D30 POE IR-LEDライト</v>
          </cell>
        </row>
        <row r="648">
          <cell r="C648" t="str">
            <v>AXIS T90D35 POE W-LED</v>
          </cell>
          <cell r="D648" t="str">
            <v>01218-001</v>
          </cell>
          <cell r="E648" t="str">
            <v>AXIS T90D35 POE 白色LEDライト</v>
          </cell>
        </row>
        <row r="649">
          <cell r="C649" t="str">
            <v>AXIS T90D35 W-LED</v>
          </cell>
          <cell r="D649" t="str">
            <v>01217-001</v>
          </cell>
          <cell r="E649" t="str">
            <v>AXIS T90D35 白色LEDライト</v>
          </cell>
        </row>
        <row r="650">
          <cell r="C650" t="str">
            <v>AXIS T90D40 IR-LED</v>
          </cell>
          <cell r="D650" t="str">
            <v>01214-001</v>
          </cell>
          <cell r="E650" t="str">
            <v>AXIS T90D40 IR-LEDライト</v>
          </cell>
        </row>
        <row r="651">
          <cell r="C651" t="str">
            <v>AXIS T91A02 DIN RAIL CLIP 77MM</v>
          </cell>
          <cell r="D651" t="str">
            <v>5017-027</v>
          </cell>
          <cell r="E651" t="str">
            <v>AXIS T91A02 DIN RAIL CLIP 77MM</v>
          </cell>
        </row>
        <row r="652">
          <cell r="C652" t="str">
            <v>AXIS T91A02 DIN RAIL CLIP 86MM</v>
          </cell>
          <cell r="D652" t="str">
            <v>5017-028</v>
          </cell>
          <cell r="E652" t="str">
            <v>AXIS T91A02 DIN RAIL CLIP 86MM</v>
          </cell>
        </row>
        <row r="653">
          <cell r="C653" t="str">
            <v>AXIS T91A03 DIN RAIL CLIP</v>
          </cell>
          <cell r="D653" t="str">
            <v>5503-194</v>
          </cell>
          <cell r="E653" t="str">
            <v>AXIS T91A03 DIN RAIL CLIP</v>
          </cell>
        </row>
        <row r="654">
          <cell r="C654" t="str">
            <v>AXIS T91A04 CAMERA HOLDER ¾" NPS</v>
          </cell>
          <cell r="D654" t="str">
            <v>5017-041</v>
          </cell>
          <cell r="E654" t="str">
            <v>AXIS T91A04 カメラホルダー 3/4 NPS</v>
          </cell>
        </row>
        <row r="655">
          <cell r="C655" t="str">
            <v>AXIS T91A05 CAMERA HOLDER 1.5" NPS</v>
          </cell>
          <cell r="D655" t="str">
            <v>5017-051</v>
          </cell>
          <cell r="E655" t="str">
            <v>AXIS T91A05 カメラホルダー 1.5 NPS</v>
          </cell>
        </row>
        <row r="656">
          <cell r="C656" t="str">
            <v>AXIS T91A06 PIPE ADAPTER 3/4-1.5"</v>
          </cell>
          <cell r="D656" t="str">
            <v>5503-091</v>
          </cell>
          <cell r="E656" t="str">
            <v>AXIS T91A06 PIPE ADAPTER 3/4-1.5"</v>
          </cell>
        </row>
        <row r="657">
          <cell r="C657" t="str">
            <v>AXIS T91A10 MOUNTING KIT</v>
          </cell>
          <cell r="D657" t="str">
            <v>5507-331</v>
          </cell>
          <cell r="E657" t="str">
            <v>AXIS T91A10 マウンティングキット</v>
          </cell>
        </row>
        <row r="658">
          <cell r="C658" t="str">
            <v>AXIS T91A11 STAND WHITE</v>
          </cell>
          <cell r="D658" t="str">
            <v>5017-111</v>
          </cell>
          <cell r="E658" t="str">
            <v>AXIS T91A11 スタンド ホワイト</v>
          </cell>
        </row>
        <row r="659">
          <cell r="C659" t="str">
            <v>AXIS T91A13 THREADED CEIL MOUNT 10P</v>
          </cell>
          <cell r="D659" t="str">
            <v>01464-001</v>
          </cell>
          <cell r="E659" t="str">
            <v>AXIS T91A13 ねじ込み式シーリングマウント 10P</v>
          </cell>
        </row>
        <row r="660">
          <cell r="C660" t="str">
            <v>AXIS T91A23 TILE GRID CEIL MNT 4P</v>
          </cell>
          <cell r="D660" t="str">
            <v>01612-001</v>
          </cell>
          <cell r="E660" t="str">
            <v>AXIS T91A23 TILE GRID CEIL MNT 4P</v>
          </cell>
        </row>
        <row r="661">
          <cell r="C661" t="str">
            <v>AXIS T91A27 POLE MOUNT 10PCS</v>
          </cell>
          <cell r="D661" t="str">
            <v>5503-971</v>
          </cell>
          <cell r="E661" t="str">
            <v>AXIS T91A27 POLE MOUNT 10PCS</v>
          </cell>
        </row>
        <row r="662">
          <cell r="C662" t="str">
            <v>AXIS T91A33 LIGHT TRACK MNT 4P</v>
          </cell>
          <cell r="D662" t="str">
            <v>01467-001</v>
          </cell>
          <cell r="E662" t="str">
            <v>AXIS T91A33 LIGHT TRACK MNT 4P</v>
          </cell>
        </row>
        <row r="663">
          <cell r="C663" t="str">
            <v>AXIS T91A33 LIGHT TRACK MNT BLK 4P</v>
          </cell>
          <cell r="D663" t="str">
            <v>01474-001</v>
          </cell>
          <cell r="E663" t="str">
            <v>AXIS T91A33 LIGHT TRACK MNT BLK 4P</v>
          </cell>
        </row>
        <row r="664">
          <cell r="C664" t="str">
            <v>AXIS T91A6 PIPE SEAL 1PCS</v>
          </cell>
          <cell r="D664" t="str">
            <v>5503-781</v>
          </cell>
          <cell r="E664" t="str">
            <v>AXIS T91A6 PIPE SEAL 1PCS</v>
          </cell>
        </row>
        <row r="665">
          <cell r="C665" t="str">
            <v>AXIS T91A64 BRACKET CORNER</v>
          </cell>
          <cell r="D665" t="str">
            <v>5017-641</v>
          </cell>
          <cell r="E665" t="str">
            <v>AXIS T91A64 コーナーブラケット</v>
          </cell>
        </row>
        <row r="666">
          <cell r="C666" t="str">
            <v>AXIS T91B21 STAND BLACK</v>
          </cell>
          <cell r="D666" t="str">
            <v>5506-621</v>
          </cell>
          <cell r="E666" t="str">
            <v>AXIS T91B21 スタンド ブラック</v>
          </cell>
        </row>
        <row r="667">
          <cell r="C667" t="str">
            <v>AXIS T91B21 STAND WHITE</v>
          </cell>
          <cell r="D667" t="str">
            <v>5506-611</v>
          </cell>
          <cell r="E667" t="str">
            <v>AXIS T91B21 スタンド ホワイト</v>
          </cell>
        </row>
        <row r="668">
          <cell r="C668" t="str">
            <v>AXIS T91B47 100-410MM</v>
          </cell>
          <cell r="D668" t="str">
            <v>01164-001</v>
          </cell>
          <cell r="E668" t="str">
            <v>AXIS T91B47 ポールマウント 100-410MM</v>
          </cell>
        </row>
        <row r="669">
          <cell r="C669" t="str">
            <v>AXIS T91B47 50-150MM</v>
          </cell>
          <cell r="D669" t="str">
            <v>01165-001</v>
          </cell>
          <cell r="E669" t="str">
            <v>AXIS T91B47 ポールマウント 50-150MM</v>
          </cell>
        </row>
        <row r="670">
          <cell r="C670" t="str">
            <v>AXIS T91B50 TELESCOPIC CEIL MNT</v>
          </cell>
          <cell r="D670" t="str">
            <v>5507-451</v>
          </cell>
          <cell r="E670" t="str">
            <v>AXIS T91B50 伸縮型シーリングマウント</v>
          </cell>
        </row>
        <row r="671">
          <cell r="C671" t="str">
            <v>AXIS T91B51 CEILING MOUNT</v>
          </cell>
          <cell r="D671" t="str">
            <v>5507-461</v>
          </cell>
          <cell r="E671" t="str">
            <v>AXIS T91B51 シーリングマウント</v>
          </cell>
        </row>
        <row r="672">
          <cell r="C672" t="str">
            <v>AXIS T91B52 EXTENSION PIPE 100 CM</v>
          </cell>
          <cell r="D672" t="str">
            <v>5507-481</v>
          </cell>
          <cell r="E672" t="str">
            <v>AXIS T91B52 延長パイプ 100cm</v>
          </cell>
        </row>
        <row r="673">
          <cell r="C673" t="str">
            <v>AXIS T91B52 EXTENSION PIPE 30 CM</v>
          </cell>
          <cell r="D673" t="str">
            <v>5507-491</v>
          </cell>
          <cell r="E673" t="str">
            <v>AXIS T91B52 延長パイプ 30cm</v>
          </cell>
        </row>
        <row r="674">
          <cell r="C674" t="str">
            <v>AXIS T91B53 TELESCOPIC CEIL MNT 2P</v>
          </cell>
          <cell r="D674" t="str">
            <v>01189-001</v>
          </cell>
          <cell r="E674" t="str">
            <v>AXIS T91B53 伸縮型シーリングマウント 2個パック</v>
          </cell>
        </row>
        <row r="675">
          <cell r="C675" t="str">
            <v>AXIS T91B57 POLE MOUNT 100-410MM</v>
          </cell>
          <cell r="D675" t="str">
            <v>01470-001</v>
          </cell>
          <cell r="E675" t="str">
            <v>AXIS T91B57 POLE MOUNT 100-410MM</v>
          </cell>
        </row>
        <row r="676">
          <cell r="C676" t="str">
            <v>AXIS T91B62 PARAPET MOUNT</v>
          </cell>
          <cell r="D676" t="str">
            <v>5504-631</v>
          </cell>
          <cell r="E676" t="str">
            <v>AXIS T91B62 PARAPET MOUNT</v>
          </cell>
        </row>
        <row r="677">
          <cell r="C677" t="str">
            <v>AXIS T91B63 CEILING MOUNT</v>
          </cell>
          <cell r="D677" t="str">
            <v>5504-641</v>
          </cell>
          <cell r="E677" t="str">
            <v>AXIS T91B63 CEILING MOUNT</v>
          </cell>
        </row>
        <row r="678">
          <cell r="C678" t="str">
            <v>AXIS T91B67 POLE MOUNT 65-165MM</v>
          </cell>
          <cell r="D678" t="str">
            <v>01473-001</v>
          </cell>
          <cell r="E678" t="str">
            <v>AXIS T91B67 POLE MOUNT 65-165MM</v>
          </cell>
        </row>
        <row r="679">
          <cell r="C679" t="str">
            <v>AXIS T91D61 WALL MOUNT</v>
          </cell>
          <cell r="D679" t="str">
            <v>5504-821</v>
          </cell>
          <cell r="E679" t="str">
            <v>AXIS T91D61 WALL MOUNT</v>
          </cell>
        </row>
        <row r="680">
          <cell r="C680" t="str">
            <v>AXIS T91D62 ADAPTER MOUNTING BRACKET</v>
          </cell>
          <cell r="D680" t="str">
            <v>5507-501</v>
          </cell>
          <cell r="E680" t="str">
            <v>AXIS T91D62 アダプタマウンティングブラケット</v>
          </cell>
        </row>
        <row r="681">
          <cell r="C681" t="str">
            <v>AXIS T91D62 TELESCOPIC PARAPET MNT</v>
          </cell>
          <cell r="D681" t="str">
            <v>5507-271</v>
          </cell>
          <cell r="E681" t="str">
            <v>AXIS T91D62 伸縮型パラペットマウント</v>
          </cell>
        </row>
        <row r="682">
          <cell r="C682" t="str">
            <v>AXIS T91E61 WALL MOUNT</v>
          </cell>
          <cell r="D682" t="str">
            <v>5506-481</v>
          </cell>
          <cell r="E682" t="str">
            <v>AXIS T91E61 壁面取付金具</v>
          </cell>
        </row>
        <row r="683">
          <cell r="C683" t="str">
            <v>AXIS T91F61 WALL MOUNT STAINLESS STEEL</v>
          </cell>
          <cell r="D683" t="str">
            <v>5506-681</v>
          </cell>
          <cell r="E683" t="str">
            <v>AXIS T91F61 壁面取付金具 ステンレス</v>
          </cell>
        </row>
        <row r="684">
          <cell r="C684" t="str">
            <v>AXIS T91F67 POLE MOUNT STAINLESS STEEL</v>
          </cell>
          <cell r="D684" t="str">
            <v>5506-691</v>
          </cell>
          <cell r="E684" t="str">
            <v>AXIS T91F67 ポールマウント ステンレス</v>
          </cell>
        </row>
        <row r="685">
          <cell r="C685" t="str">
            <v>AXIS T91G61 WALL MOUNT</v>
          </cell>
          <cell r="D685" t="str">
            <v>5506-951</v>
          </cell>
          <cell r="E685" t="str">
            <v>AXIS T91G61 壁面取付ブラケット</v>
          </cell>
        </row>
        <row r="686">
          <cell r="C686" t="str">
            <v>AXIS T91G61/T91L61 SCREW KIT</v>
          </cell>
          <cell r="D686" t="str">
            <v>5901-391</v>
          </cell>
          <cell r="E686" t="str">
            <v>AXIS T91G61/T91L61 SCREW KIT</v>
          </cell>
        </row>
        <row r="687">
          <cell r="C687" t="str">
            <v>AXIS T91H61 WALL MOUNT</v>
          </cell>
          <cell r="D687" t="str">
            <v>5507-641</v>
          </cell>
          <cell r="E687" t="str">
            <v>AXIS T91H61 壁面取付金具</v>
          </cell>
        </row>
        <row r="688">
          <cell r="C688" t="str">
            <v>AXIS T91K61 WALL MOUNT</v>
          </cell>
          <cell r="D688" t="str">
            <v>5901-401</v>
          </cell>
          <cell r="E688" t="str">
            <v>AXIS T91K61 壁面取付金具</v>
          </cell>
        </row>
        <row r="689">
          <cell r="C689" t="str">
            <v>AXIS T91L61 WALL-AND-POLE MOUNT</v>
          </cell>
          <cell r="D689" t="str">
            <v>5801-721</v>
          </cell>
          <cell r="E689" t="str">
            <v>AXIS T91L61 壁面・ポールマウント</v>
          </cell>
        </row>
        <row r="690">
          <cell r="C690" t="str">
            <v>AXIS T91M47 POLE MOUNT</v>
          </cell>
          <cell r="D690" t="str">
            <v>01149-001</v>
          </cell>
          <cell r="E690" t="str">
            <v>AXIS T91M47 POLE MOUNT</v>
          </cell>
        </row>
        <row r="691">
          <cell r="C691" t="str">
            <v>AXIS T91R61 WALL MOUNT</v>
          </cell>
          <cell r="D691" t="str">
            <v>01516-001</v>
          </cell>
          <cell r="E691" t="str">
            <v>AXIS T91R61 WALL MOUNT</v>
          </cell>
        </row>
        <row r="692">
          <cell r="C692" t="str">
            <v>AXIS T92E CAMERA CHANGE KIT A</v>
          </cell>
          <cell r="D692" t="str">
            <v>5505-341</v>
          </cell>
          <cell r="E692" t="str">
            <v>AXIS T92E CAMERA CHANGE KIT A</v>
          </cell>
        </row>
        <row r="693">
          <cell r="C693" t="str">
            <v>AXIS T92E CAMERA HOLDER PLATE C</v>
          </cell>
          <cell r="D693" t="str">
            <v>5505-331</v>
          </cell>
          <cell r="E693" t="str">
            <v>AXIS T92E CAMERA HOLDER PLATE C</v>
          </cell>
        </row>
        <row r="694">
          <cell r="C694" t="str">
            <v>AXIS T92E EXTENSION KIT</v>
          </cell>
          <cell r="D694" t="str">
            <v>5506-101</v>
          </cell>
          <cell r="E694" t="str">
            <v>AXIS T92E ハウジング拡張キット</v>
          </cell>
        </row>
        <row r="695">
          <cell r="C695" t="str">
            <v>AXIS T92G FRONT WINDOW KIT A</v>
          </cell>
          <cell r="D695" t="str">
            <v>01578-001</v>
          </cell>
          <cell r="E695" t="str">
            <v>AXIS T92G FRONT WINDOW KIT A</v>
          </cell>
        </row>
        <row r="696">
          <cell r="C696" t="str">
            <v>AXIS T92G WEATHERSHIELD KIT A</v>
          </cell>
          <cell r="D696" t="str">
            <v>01579-001</v>
          </cell>
          <cell r="E696" t="str">
            <v>AXIS T92G WEATHERSHIELD KIT A</v>
          </cell>
        </row>
        <row r="697">
          <cell r="C697" t="str">
            <v>AXIS T92G20 OUTDOOR HOUSING</v>
          </cell>
          <cell r="D697" t="str">
            <v>01085-001</v>
          </cell>
          <cell r="E697" t="str">
            <v>AXIS T92G20 OUTDOOR HOUSING</v>
          </cell>
        </row>
        <row r="698">
          <cell r="C698" t="str">
            <v>AXIS T93C EXTENSION KIT</v>
          </cell>
          <cell r="D698" t="str">
            <v>5901-471</v>
          </cell>
          <cell r="E698" t="str">
            <v>AXIS T93C 拡張キット</v>
          </cell>
        </row>
        <row r="699">
          <cell r="C699" t="str">
            <v>AXIS T93C WALL-POLE CONDUIT BACKBOX</v>
          </cell>
          <cell r="D699" t="str">
            <v>5901-421</v>
          </cell>
          <cell r="E699" t="str">
            <v>AXIS T93C 壁面・ポール コンジットバックボックス</v>
          </cell>
        </row>
        <row r="700">
          <cell r="C700" t="str">
            <v>AXIS T93C10 OUTDOOR HOUSING</v>
          </cell>
          <cell r="D700" t="str">
            <v>5507-681</v>
          </cell>
          <cell r="E700" t="str">
            <v>AXIS T93C10 屋外ハウジング</v>
          </cell>
        </row>
        <row r="701">
          <cell r="C701" t="str">
            <v>AXIS T93F TOP COVER</v>
          </cell>
          <cell r="D701" t="str">
            <v>5505-891</v>
          </cell>
          <cell r="E701" t="str">
            <v>AXIS T93F TOP COVER</v>
          </cell>
        </row>
        <row r="702">
          <cell r="C702" t="str">
            <v>AXIS T93F10 OUTDOOR HOUSING 24VAC/12-24VDC</v>
          </cell>
          <cell r="D702" t="str">
            <v>5900-271</v>
          </cell>
          <cell r="E702" t="str">
            <v>AXIS T93F10 屋外ハウジング 24VAC/12-24VDC</v>
          </cell>
        </row>
        <row r="703">
          <cell r="C703" t="str">
            <v>AXIS T93F20 HOUSING POE</v>
          </cell>
          <cell r="D703" t="str">
            <v>5900-281</v>
          </cell>
          <cell r="E703" t="str">
            <v>AXIS T93F20 ハウジングPOE</v>
          </cell>
        </row>
        <row r="704">
          <cell r="C704" t="str">
            <v>AXIS T93G TOP COVER</v>
          </cell>
          <cell r="D704" t="str">
            <v>5506-971</v>
          </cell>
          <cell r="E704" t="str">
            <v>AXIS T93G トップカバー</v>
          </cell>
        </row>
        <row r="705">
          <cell r="C705" t="str">
            <v>AXIS T93G05 PROTECTIVE HOUSING</v>
          </cell>
          <cell r="D705" t="str">
            <v>5506-491</v>
          </cell>
          <cell r="E705" t="str">
            <v>AXIS T93G05 プロテクティブハウジング</v>
          </cell>
        </row>
        <row r="706">
          <cell r="C706" t="str">
            <v>AXIS T94A01C ATTACHMENT KIT</v>
          </cell>
          <cell r="D706" t="str">
            <v>5901-301</v>
          </cell>
          <cell r="E706" t="str">
            <v>AXIS T94A01C アタッチメントキット</v>
          </cell>
        </row>
        <row r="707">
          <cell r="C707" t="str">
            <v>AXIS T94A01D PENDANT KIT</v>
          </cell>
          <cell r="D707" t="str">
            <v>5502-431</v>
          </cell>
          <cell r="E707" t="str">
            <v>AXIS T94A01D ペンダントキット</v>
          </cell>
        </row>
        <row r="708">
          <cell r="C708" t="str">
            <v>AXIS T94A01F CEILING BRACKET</v>
          </cell>
          <cell r="D708" t="str">
            <v>5506-181</v>
          </cell>
          <cell r="E708" t="str">
            <v>AXIS T94A01F 天井取付ブラケット</v>
          </cell>
        </row>
        <row r="709">
          <cell r="C709" t="str">
            <v>AXIS T94A01L RECESSED MOUNT</v>
          </cell>
          <cell r="D709" t="str">
            <v>5505-721</v>
          </cell>
          <cell r="E709" t="str">
            <v>AXIS T94A01L 埋込み式マウント</v>
          </cell>
        </row>
        <row r="710">
          <cell r="C710" t="str">
            <v>AXIS T94A02D PENDANT KIT</v>
          </cell>
          <cell r="D710" t="str">
            <v>5901-411</v>
          </cell>
          <cell r="E710" t="str">
            <v>AXIS T94A02D ペンダントキット</v>
          </cell>
        </row>
        <row r="711">
          <cell r="C711" t="str">
            <v>AXIS T94A02F CEILING BRACKET</v>
          </cell>
          <cell r="D711" t="str">
            <v>5801-601</v>
          </cell>
          <cell r="E711" t="str">
            <v>AXIS T94A02F 天井取付ブラケット</v>
          </cell>
        </row>
        <row r="712">
          <cell r="C712" t="str">
            <v>AXIS T94A02L RECESSED MOUNT</v>
          </cell>
          <cell r="D712" t="str">
            <v>5506-171</v>
          </cell>
          <cell r="E712" t="str">
            <v>AXIS T94A02L 埋込み式マウント</v>
          </cell>
        </row>
        <row r="713">
          <cell r="C713" t="str">
            <v>AXIS T94A04L RECESSED MOUNT</v>
          </cell>
          <cell r="D713" t="str">
            <v>5801-611</v>
          </cell>
          <cell r="E713" t="str">
            <v>AXIS T94A04L 埋込み式マウント</v>
          </cell>
        </row>
        <row r="714">
          <cell r="C714" t="str">
            <v>AXIS T94B01P CONDUIT BACK BOX</v>
          </cell>
          <cell r="D714" t="str">
            <v>5507-401</v>
          </cell>
          <cell r="E714" t="str">
            <v>AXIS T94B01P コンジットバックボックス</v>
          </cell>
        </row>
        <row r="715">
          <cell r="C715" t="str">
            <v>AXIS T94B01S MNT BRACKET BLACK 10PCS</v>
          </cell>
          <cell r="D715" t="str">
            <v>5504-531</v>
          </cell>
          <cell r="E715" t="str">
            <v>AXIS T94B01S MNT BRACKET BLACK 10PCS</v>
          </cell>
        </row>
        <row r="716">
          <cell r="C716" t="str">
            <v>AXIS T94B01S MNT BRACKET WHITE 10PCS</v>
          </cell>
          <cell r="D716" t="str">
            <v>5503-911</v>
          </cell>
          <cell r="E716" t="str">
            <v>AXIS T94B01S MNT BRACKET WHITE 10PCS</v>
          </cell>
        </row>
        <row r="717">
          <cell r="C717" t="str">
            <v>AXIS T94B02D PENDANT KIT</v>
          </cell>
          <cell r="D717" t="str">
            <v>5507-361</v>
          </cell>
          <cell r="E717" t="str">
            <v>AXIS T94B02D ペンダントキット</v>
          </cell>
        </row>
        <row r="718">
          <cell r="C718" t="str">
            <v>AXIS T94B02D PENDANT KIT 10PCS</v>
          </cell>
          <cell r="D718" t="str">
            <v>01159-001</v>
          </cell>
          <cell r="E718" t="str">
            <v>AXIS T94B02D ペンダントキット 10PCS</v>
          </cell>
        </row>
        <row r="719">
          <cell r="C719" t="str">
            <v>AXIS T94B02D PENDANT KIT BLACK</v>
          </cell>
          <cell r="D719" t="str">
            <v>01185-001</v>
          </cell>
          <cell r="E719" t="str">
            <v>AXIS T94B02D ペンダントキット ブラック</v>
          </cell>
        </row>
        <row r="720">
          <cell r="C720" t="str">
            <v>AXIS T94B02M J-BOX/GANG BOX PLATE</v>
          </cell>
          <cell r="D720" t="str">
            <v>5801-421</v>
          </cell>
          <cell r="E720" t="str">
            <v>AXIS T94B02M J-BOX/GANG BOX プレート</v>
          </cell>
        </row>
        <row r="721">
          <cell r="C721" t="str">
            <v>AXIS T94B02S MOUNTING BRACKET 5P</v>
          </cell>
          <cell r="D721" t="str">
            <v>5901-281</v>
          </cell>
          <cell r="E721" t="str">
            <v>AXIS T94B02S マウンティングブラケット 5P</v>
          </cell>
        </row>
        <row r="722">
          <cell r="C722" t="str">
            <v>AXIS T94B03L RECESSED MOUNT</v>
          </cell>
          <cell r="D722" t="str">
            <v>5801-861</v>
          </cell>
          <cell r="E722" t="str">
            <v>AXIS T94B03L 埋め込み式マウント</v>
          </cell>
        </row>
        <row r="723">
          <cell r="C723" t="str">
            <v>AXIS T94B05L RECESSED MOUNT</v>
          </cell>
          <cell r="D723" t="str">
            <v>01150-001</v>
          </cell>
          <cell r="E723" t="str">
            <v>AXIS T94B05L 埋込み式マウント</v>
          </cell>
        </row>
        <row r="724">
          <cell r="C724" t="str">
            <v>AXIS T94D01S MT BRACKET FL WT 10PCS</v>
          </cell>
          <cell r="D724" t="str">
            <v>5504-911</v>
          </cell>
          <cell r="E724" t="str">
            <v>AXIS T94D01S マウントブラッケット FL WT 10PCS</v>
          </cell>
        </row>
        <row r="725">
          <cell r="C725" t="str">
            <v>AXIS T94D02S MT BRACKET CU WT 10PCS</v>
          </cell>
          <cell r="D725" t="str">
            <v>5504-921</v>
          </cell>
          <cell r="E725" t="str">
            <v>AXIS T94D02S マウントブラッケット CU WT 10PCS</v>
          </cell>
        </row>
        <row r="726">
          <cell r="C726" t="str">
            <v>AXIS T94F01D PENDANT KIT</v>
          </cell>
          <cell r="D726" t="str">
            <v>5503-881</v>
          </cell>
          <cell r="E726" t="str">
            <v>AXIS T94F01D PENDANT KIT</v>
          </cell>
        </row>
        <row r="727">
          <cell r="C727" t="str">
            <v>AXIS T94F01L RECESSED MOUNT</v>
          </cell>
          <cell r="D727" t="str">
            <v>5503-901</v>
          </cell>
          <cell r="E727" t="str">
            <v>AXIS T94F01L 埋め込み式マウント</v>
          </cell>
        </row>
        <row r="728">
          <cell r="C728" t="str">
            <v>AXIS T94F01M J-BOX/GANG BOX PLATE</v>
          </cell>
          <cell r="D728" t="str">
            <v>5503-921</v>
          </cell>
          <cell r="E728" t="str">
            <v>AXIS T94F01M J-BOX/GANG BOX PLATE</v>
          </cell>
        </row>
        <row r="729">
          <cell r="C729" t="str">
            <v>AXIS T94F01P CONDUIT BACK BOX</v>
          </cell>
          <cell r="D729" t="str">
            <v>5504-041</v>
          </cell>
          <cell r="E729" t="str">
            <v>AXIS T94F01P CONDUIT BACK BOX</v>
          </cell>
        </row>
        <row r="730">
          <cell r="C730" t="str">
            <v>AXIS T94F01S MOUNT BRACKET</v>
          </cell>
          <cell r="D730" t="str">
            <v>5505-171</v>
          </cell>
          <cell r="E730" t="str">
            <v>AXIS T94F01S MOUNT BRACKET</v>
          </cell>
        </row>
        <row r="731">
          <cell r="C731" t="str">
            <v>AXIS T94F02D PENDANT KIT</v>
          </cell>
          <cell r="D731" t="str">
            <v>5900-021</v>
          </cell>
          <cell r="E731" t="str">
            <v>AXIS T94F02D PENDANT KIT</v>
          </cell>
        </row>
        <row r="732">
          <cell r="C732" t="str">
            <v>AXIS T94F02S MOUNTING BRACKET</v>
          </cell>
          <cell r="D732" t="str">
            <v>5507-131</v>
          </cell>
          <cell r="E732" t="str">
            <v>AXIS T94F02S マウンティングブラケット</v>
          </cell>
        </row>
        <row r="733">
          <cell r="C733" t="str">
            <v>AXIS T94G01P CONDUIT BACK BOX</v>
          </cell>
          <cell r="D733" t="str">
            <v>5505-181</v>
          </cell>
          <cell r="E733" t="str">
            <v>AXIS T94G01P CONDUIT BACK BOX</v>
          </cell>
        </row>
        <row r="734">
          <cell r="C734" t="str">
            <v>AXIS T94G01S MOUNTING PLATE</v>
          </cell>
          <cell r="D734" t="str">
            <v>5506-081</v>
          </cell>
          <cell r="E734" t="str">
            <v>AXIS T94G01S マウンティングプレート</v>
          </cell>
        </row>
        <row r="735">
          <cell r="C735" t="str">
            <v>AXIS T94H01P CONDUIT BACKBOX</v>
          </cell>
          <cell r="D735" t="str">
            <v>5034-111</v>
          </cell>
          <cell r="E735" t="str">
            <v>AXIS T94H01P CONDUIT BACKBOX</v>
          </cell>
        </row>
        <row r="736">
          <cell r="C736" t="str">
            <v>AXIS T94J01A WALL MOUNT</v>
          </cell>
          <cell r="D736" t="str">
            <v>5901-331</v>
          </cell>
          <cell r="E736" t="str">
            <v>AXIS T94J01A 壁面取付金具</v>
          </cell>
        </row>
        <row r="737">
          <cell r="C737" t="str">
            <v>AXIS T94J01A WALL MOUNT GREY</v>
          </cell>
          <cell r="D737" t="str">
            <v>01445-001</v>
          </cell>
          <cell r="E737" t="str">
            <v>AXIS T94J01A WALL MOUNT GREY</v>
          </cell>
        </row>
        <row r="738">
          <cell r="C738" t="str">
            <v>AXIS T94K01D PENDANT KIT</v>
          </cell>
          <cell r="D738" t="str">
            <v>5505-081</v>
          </cell>
          <cell r="E738" t="str">
            <v>AXIS T94K01D ペンダントキット</v>
          </cell>
        </row>
        <row r="739">
          <cell r="C739" t="str">
            <v>AXIS T94K01S MOUNTING BRACKET 4P</v>
          </cell>
          <cell r="D739" t="str">
            <v>5505-551</v>
          </cell>
          <cell r="E739" t="str">
            <v>AXIS T94K01S マウンティングブラケット 4個パック</v>
          </cell>
        </row>
        <row r="740">
          <cell r="C740" t="str">
            <v>AXIS T94K02L RECESSED MOUNT</v>
          </cell>
          <cell r="D740" t="str">
            <v>01155-001</v>
          </cell>
          <cell r="E740" t="str">
            <v>AXIS T94K02L 埋込み式マウント</v>
          </cell>
        </row>
        <row r="741">
          <cell r="C741" t="str">
            <v>AXIS T94M01D PENDANT KIT</v>
          </cell>
          <cell r="D741" t="str">
            <v>5505-091</v>
          </cell>
          <cell r="E741" t="str">
            <v>AXIS T94M01D ペンダントキット</v>
          </cell>
        </row>
        <row r="742">
          <cell r="C742" t="str">
            <v>AXIS T94M01S MOUNTING BRACKET 4P</v>
          </cell>
          <cell r="D742" t="str">
            <v>5505-561</v>
          </cell>
          <cell r="E742" t="str">
            <v>AXIS T94M01S マウンティングブラケット 4個パック</v>
          </cell>
        </row>
        <row r="743">
          <cell r="C743" t="str">
            <v>AXIS T94M02D PENDANT KIT</v>
          </cell>
          <cell r="D743" t="str">
            <v>5507-511</v>
          </cell>
          <cell r="E743" t="str">
            <v>AXIS T94M02D ペンダントキット</v>
          </cell>
        </row>
        <row r="744">
          <cell r="C744" t="str">
            <v>AXIS T94M02L RECESSED MOUNT</v>
          </cell>
          <cell r="D744" t="str">
            <v>01156-001</v>
          </cell>
          <cell r="E744" t="str">
            <v>AXIS T94M02L 埋込み式マウント</v>
          </cell>
        </row>
        <row r="745">
          <cell r="C745" t="str">
            <v>AXIS T94N01D PENDANT KIT</v>
          </cell>
          <cell r="D745" t="str">
            <v>01513-001</v>
          </cell>
          <cell r="E745" t="str">
            <v>AXIS T94N01D PENDANT KIT</v>
          </cell>
        </row>
        <row r="746">
          <cell r="C746" t="str">
            <v>AXIS T94N01G POLE MOUNT</v>
          </cell>
          <cell r="D746" t="str">
            <v>5901-341</v>
          </cell>
          <cell r="E746" t="str">
            <v>AXIS T94N01G ポールマウント</v>
          </cell>
        </row>
        <row r="747">
          <cell r="C747" t="str">
            <v>AXIS T94P01B CORNER BRACKET</v>
          </cell>
          <cell r="D747" t="str">
            <v>5504-711</v>
          </cell>
          <cell r="E747" t="str">
            <v>AXIS T94P01B CORNER BRACKET</v>
          </cell>
        </row>
        <row r="748">
          <cell r="C748" t="str">
            <v>AXIS T94P01L RECESSED MOUNT</v>
          </cell>
          <cell r="D748" t="str">
            <v>01172-001</v>
          </cell>
          <cell r="E748" t="str">
            <v>AXIS T94P01L 埋込み式マウント</v>
          </cell>
        </row>
        <row r="749">
          <cell r="C749" t="str">
            <v>AXIS T94Q01A WALL MOUNT</v>
          </cell>
          <cell r="D749" t="str">
            <v>5505-241</v>
          </cell>
          <cell r="E749" t="str">
            <v>AXIS T94Q01A 壁面取付ブラケット</v>
          </cell>
        </row>
        <row r="750">
          <cell r="C750" t="str">
            <v>AXIS T94Q01F CEILING AND COLUMN MNT</v>
          </cell>
          <cell r="D750" t="str">
            <v>5507-591</v>
          </cell>
          <cell r="E750" t="str">
            <v>AXIS T94Q01F 壁面・柱頭用マウント</v>
          </cell>
        </row>
        <row r="751">
          <cell r="C751" t="str">
            <v>AXIS T94R01B CORNER BRACKET</v>
          </cell>
          <cell r="D751" t="str">
            <v>5507-601</v>
          </cell>
          <cell r="E751" t="str">
            <v>AXIS T94R01B コーナーブラケット</v>
          </cell>
        </row>
        <row r="752">
          <cell r="C752" t="str">
            <v>AXIS T94R01P CONDUIT BACK BOX</v>
          </cell>
          <cell r="D752" t="str">
            <v>5505-141</v>
          </cell>
          <cell r="E752" t="str">
            <v>AXIS T94R01P コンジットバックボックス</v>
          </cell>
        </row>
        <row r="753">
          <cell r="C753" t="str">
            <v>AXIS T94S01L RECESSED MOUNT</v>
          </cell>
          <cell r="D753" t="str">
            <v>5507-671</v>
          </cell>
          <cell r="E753" t="str">
            <v>AXIS T94S01L 埋込み式マウント</v>
          </cell>
        </row>
        <row r="754">
          <cell r="C754" t="str">
            <v>AXIS T94S01L RECESSED MOUNT 10P</v>
          </cell>
          <cell r="D754" t="str">
            <v>5901-361</v>
          </cell>
          <cell r="E754" t="str">
            <v>AXIS T94S01L 埋込み式マウント 10P</v>
          </cell>
        </row>
        <row r="755">
          <cell r="C755" t="str">
            <v>AXIS T94S01P CONDUIT BACK BOX</v>
          </cell>
          <cell r="D755" t="str">
            <v>01190-001</v>
          </cell>
          <cell r="E755" t="str">
            <v>AXIS T94S01P コンジットバックボックス</v>
          </cell>
        </row>
        <row r="756">
          <cell r="C756" t="str">
            <v>AXIS T94S01S MOUNTING BRACKET 4P</v>
          </cell>
          <cell r="D756" t="str">
            <v>5506-061</v>
          </cell>
          <cell r="E756" t="str">
            <v>AXIS T94S01S マウンティングブラケット 4個パック</v>
          </cell>
        </row>
        <row r="757">
          <cell r="C757" t="str">
            <v>AXIS T94S02L RECESSED MOUNT</v>
          </cell>
          <cell r="D757" t="str">
            <v>01462-001</v>
          </cell>
          <cell r="E757" t="str">
            <v>AXIS T94S02L 埋込み式マウント</v>
          </cell>
        </row>
        <row r="758">
          <cell r="C758" t="str">
            <v>AXIS T94T01D PENDANT KIT</v>
          </cell>
          <cell r="D758" t="str">
            <v>5505-871</v>
          </cell>
          <cell r="E758" t="str">
            <v>AXIS T94T01D ペンダントキット</v>
          </cell>
        </row>
        <row r="759">
          <cell r="C759" t="str">
            <v>AXIS T94T01S MOUNTING BRACKET 4P</v>
          </cell>
          <cell r="D759" t="str">
            <v>5506-071</v>
          </cell>
          <cell r="E759" t="str">
            <v>AXIS T94T01S マウンティングブラケット 4個パック</v>
          </cell>
        </row>
        <row r="760">
          <cell r="C760" t="str">
            <v>AXIS T94T02D PENDANT KIT</v>
          </cell>
          <cell r="D760" t="str">
            <v>01461-001</v>
          </cell>
          <cell r="E760" t="str">
            <v>AXIS T94T02D PENDANT KIT</v>
          </cell>
        </row>
        <row r="761">
          <cell r="C761" t="str">
            <v>AXIS T94T02S MOUNTING BRACKET</v>
          </cell>
          <cell r="D761" t="str">
            <v>01566-001</v>
          </cell>
          <cell r="E761" t="str">
            <v>AXIS T94T02S MOUNTING BRACKET</v>
          </cell>
        </row>
        <row r="762">
          <cell r="C762" t="str">
            <v>AXIS T94U01D PENDANT KIT</v>
          </cell>
          <cell r="D762" t="str">
            <v>5506-651</v>
          </cell>
          <cell r="E762" t="str">
            <v>AXIS T94U01D ペンダントキット</v>
          </cell>
        </row>
        <row r="763">
          <cell r="C763" t="str">
            <v>AXIS T94U02D PENDANT KIT</v>
          </cell>
          <cell r="D763" t="str">
            <v>5506-661</v>
          </cell>
          <cell r="E763" t="str">
            <v>AXIS T94U02D ペンダントキット</v>
          </cell>
        </row>
        <row r="764">
          <cell r="C764" t="str">
            <v>AXIS T94U02S MOUNTING BRACKET</v>
          </cell>
          <cell r="D764" t="str">
            <v>5506-671</v>
          </cell>
          <cell r="E764" t="str">
            <v>AXIS T94U02S マウンティングブラケット</v>
          </cell>
        </row>
        <row r="765">
          <cell r="C765" t="str">
            <v>AXIS T94V01C DUAL CAMERA MOUNT</v>
          </cell>
          <cell r="D765" t="str">
            <v>01457-001</v>
          </cell>
          <cell r="E765" t="str">
            <v>AXIS T94V01C DUAL CAMERA MOUNT</v>
          </cell>
        </row>
        <row r="766">
          <cell r="C766" t="str">
            <v>AXIS T94V01D PENDANT KIT</v>
          </cell>
          <cell r="D766" t="str">
            <v>5801-431</v>
          </cell>
          <cell r="E766" t="str">
            <v>AXIS T94V01D ペンダントキット</v>
          </cell>
        </row>
        <row r="767">
          <cell r="C767" t="str">
            <v>AXIS T94V01L RECESSED MOUNT</v>
          </cell>
          <cell r="D767" t="str">
            <v>5801-441</v>
          </cell>
          <cell r="E767" t="str">
            <v>AXIS T94V01L 埋込み式マウント</v>
          </cell>
        </row>
        <row r="768">
          <cell r="C768" t="str">
            <v>AXIS T94V01S MOUNTING BRACKET</v>
          </cell>
          <cell r="D768" t="str">
            <v>5801-911</v>
          </cell>
          <cell r="E768" t="str">
            <v>AXIS T94V01S マウンティングブラケット</v>
          </cell>
        </row>
        <row r="769">
          <cell r="C769" t="str">
            <v>AXIS T94V02D PENDANT KIT</v>
          </cell>
          <cell r="D769" t="str">
            <v>01505-001</v>
          </cell>
          <cell r="E769" t="str">
            <v>AXIS T94V02D PENDANT KIT</v>
          </cell>
        </row>
        <row r="770">
          <cell r="C770" t="str">
            <v>AXIS T95A64 Corner Bracket</v>
          </cell>
          <cell r="D770" t="str">
            <v>5010-641</v>
          </cell>
          <cell r="E770" t="str">
            <v>AXIS T95A64 コーナーブラケット</v>
          </cell>
        </row>
        <row r="771">
          <cell r="C771" t="str">
            <v>AXIS T95A67 Pole Bracket</v>
          </cell>
          <cell r="D771" t="str">
            <v>5010-671</v>
          </cell>
          <cell r="E771" t="str">
            <v>AXIS T95A67 Pole Bracket</v>
          </cell>
        </row>
        <row r="772">
          <cell r="C772" t="str">
            <v>AXIS T96B05 FRONT KIT 5 PCS</v>
          </cell>
          <cell r="D772" t="str">
            <v>5506-851</v>
          </cell>
          <cell r="E772" t="str">
            <v>AXIS T96B05 フロントキット 5個パック</v>
          </cell>
        </row>
        <row r="773">
          <cell r="C773" t="str">
            <v>AXIS T96B05 OUTDOOR HOUSING</v>
          </cell>
          <cell r="D773" t="str">
            <v>5505-911</v>
          </cell>
          <cell r="E773" t="str">
            <v>AXIS T96B05 屋外ハウジング</v>
          </cell>
        </row>
        <row r="774">
          <cell r="C774" t="str">
            <v>AXIS T98A MOUNTING BRACKET</v>
          </cell>
          <cell r="D774" t="str">
            <v>5800-351</v>
          </cell>
          <cell r="E774" t="str">
            <v>AXIS T98A MOUNTING BRACKET</v>
          </cell>
        </row>
        <row r="775">
          <cell r="C775" t="str">
            <v>AXIS T98A SUNSHIELD</v>
          </cell>
          <cell r="D775" t="str">
            <v>5503-551</v>
          </cell>
          <cell r="E775" t="str">
            <v>AXIS T98A SUNSHIELD</v>
          </cell>
        </row>
        <row r="776">
          <cell r="C776" t="str">
            <v>AXIS T98A05 CABINET DOOR</v>
          </cell>
          <cell r="D776" t="str">
            <v>5800-521</v>
          </cell>
          <cell r="E776" t="str">
            <v>AXIS T98A05 CABINET DOOR</v>
          </cell>
        </row>
        <row r="777">
          <cell r="C777" t="str">
            <v>AXIS T98A06 CABINET DOOR</v>
          </cell>
          <cell r="D777" t="str">
            <v>5800-531</v>
          </cell>
          <cell r="E777" t="str">
            <v>AXIS T98A06 CABINET DOOR</v>
          </cell>
        </row>
        <row r="778">
          <cell r="C778" t="str">
            <v>AXIS T98A07 CABINET DOOR</v>
          </cell>
          <cell r="D778" t="str">
            <v>5800-541</v>
          </cell>
          <cell r="E778" t="str">
            <v>AXIS T98A07 CABINET DOOR</v>
          </cell>
        </row>
        <row r="779">
          <cell r="C779" t="str">
            <v>AXIS T98A08 CABINET DOOR</v>
          </cell>
          <cell r="D779" t="str">
            <v>5800-551</v>
          </cell>
          <cell r="E779" t="str">
            <v>AXIS T98A08 CABINET DOOR</v>
          </cell>
        </row>
        <row r="780">
          <cell r="C780" t="str">
            <v>AXIS T98A09 CABINET DOOR</v>
          </cell>
          <cell r="D780" t="str">
            <v>5800-871</v>
          </cell>
          <cell r="E780" t="str">
            <v>AXIS T98A09 CABINET DOOR</v>
          </cell>
        </row>
        <row r="781">
          <cell r="C781" t="str">
            <v>AXIS T98A19-VE SURVEILLANCE CABINET</v>
          </cell>
          <cell r="D781" t="str">
            <v>5900-321</v>
          </cell>
          <cell r="E781" t="str">
            <v>AXIS T98A19-VE SURVEILLANCE CABINET</v>
          </cell>
        </row>
        <row r="782">
          <cell r="C782" t="str">
            <v>AXIS T99 ILLUMINATOR BRACKET KIT A</v>
          </cell>
          <cell r="D782" t="str">
            <v>01181-001</v>
          </cell>
          <cell r="E782" t="str">
            <v>AXIS T99 イルミネーターブラケットキット A</v>
          </cell>
        </row>
        <row r="783">
          <cell r="C783" t="str">
            <v>AXIS T99A10 24V AC/DC</v>
          </cell>
          <cell r="D783" t="str">
            <v>01226-001</v>
          </cell>
          <cell r="E783" t="str">
            <v>AXIS T99A10 24V AC/DC ポジショニングユニット</v>
          </cell>
        </row>
        <row r="784">
          <cell r="C784" t="str">
            <v>AXIS T99A11 24V AC/DC</v>
          </cell>
          <cell r="D784" t="str">
            <v>01227-001</v>
          </cell>
          <cell r="E784" t="str">
            <v>AXIS T99A11 24V AC/DC ポジショニングユニット</v>
          </cell>
        </row>
        <row r="785">
          <cell r="C785" t="str">
            <v>AXIS TQ1801 WEATHERSHIELD</v>
          </cell>
          <cell r="D785" t="str">
            <v>01760-001</v>
          </cell>
          <cell r="E785" t="str">
            <v>AXIS TQ1801 WEATHERSHIELD</v>
          </cell>
        </row>
        <row r="786">
          <cell r="C786" t="str">
            <v>AXIS WASHER KIT B</v>
          </cell>
          <cell r="D786" t="str">
            <v>5507-701</v>
          </cell>
          <cell r="E786" t="str">
            <v>AXIS WASHER KIT B</v>
          </cell>
        </row>
        <row r="787">
          <cell r="C787" t="str">
            <v>AXIS WEATHERSHIELD K</v>
          </cell>
          <cell r="D787" t="str">
            <v>5507-121</v>
          </cell>
          <cell r="E787" t="str">
            <v>AXIS WEATHERSHIELD K</v>
          </cell>
        </row>
        <row r="788">
          <cell r="C788" t="str">
            <v>AXIS WEATHERSHIELD KIT C</v>
          </cell>
          <cell r="D788" t="str">
            <v>5504-881</v>
          </cell>
          <cell r="E788" t="str">
            <v>AXIS WEATHERSHIELD KIT C</v>
          </cell>
        </row>
        <row r="789">
          <cell r="C789" t="str">
            <v>AXIS WEATHERSHIELD KIT D</v>
          </cell>
          <cell r="D789" t="str">
            <v>5506-761</v>
          </cell>
          <cell r="E789" t="str">
            <v>AXIS WEATHERSHIELD KIT D</v>
          </cell>
        </row>
        <row r="790">
          <cell r="C790" t="str">
            <v>AXIS WEATHERSHIELD KIT E</v>
          </cell>
          <cell r="D790" t="str">
            <v>5506-751</v>
          </cell>
          <cell r="E790" t="str">
            <v>AXIS WEATHERSHIELD KIT E</v>
          </cell>
        </row>
        <row r="791">
          <cell r="C791" t="str">
            <v>AXIS WEATHERSHIELD KIT M</v>
          </cell>
          <cell r="D791" t="str">
            <v>5507-321</v>
          </cell>
          <cell r="E791" t="str">
            <v>AXIS WEATHERSHIELD KIT M</v>
          </cell>
        </row>
        <row r="792">
          <cell r="C792" t="str">
            <v>AXIS WEATHERSHIELD KIT N</v>
          </cell>
          <cell r="D792" t="str">
            <v>5801-851</v>
          </cell>
          <cell r="E792" t="str">
            <v>AXIS WEATHERSHIELD KIT N</v>
          </cell>
        </row>
        <row r="793">
          <cell r="C793" t="str">
            <v>AXIS WEATHERSHIELD KIT Q</v>
          </cell>
          <cell r="D793" t="str">
            <v>5801-451</v>
          </cell>
          <cell r="E793" t="str">
            <v>AXIS WEATHERSHIELD KIT Q</v>
          </cell>
        </row>
        <row r="794">
          <cell r="C794" t="str">
            <v>AXIS WEATHERSHIELD KIT R</v>
          </cell>
          <cell r="D794" t="str">
            <v>01238-001</v>
          </cell>
          <cell r="E794" t="str">
            <v>AXIS WEATHERSHIELD KIT R</v>
          </cell>
        </row>
        <row r="795">
          <cell r="C795" t="str">
            <v>AXIS WEATHERSHIELD S</v>
          </cell>
          <cell r="D795" t="str">
            <v>01496-001</v>
          </cell>
          <cell r="E795" t="str">
            <v>AXIS WEATHERSHIELD S</v>
          </cell>
        </row>
        <row r="796">
          <cell r="C796" t="str">
            <v>AXIS WIPER KIT B</v>
          </cell>
          <cell r="D796" t="str">
            <v>01688-001</v>
          </cell>
          <cell r="E796" t="str">
            <v>AXIS WIPER KIT B</v>
          </cell>
        </row>
        <row r="797">
          <cell r="C797" t="str">
            <v>AXIS WL LENS B 120 DEG</v>
          </cell>
          <cell r="D797" t="str">
            <v>5505-681</v>
          </cell>
          <cell r="E797" t="str">
            <v>AXIS WL LENS B 120 DEG</v>
          </cell>
        </row>
        <row r="798">
          <cell r="C798" t="str">
            <v>AXIS WL LENS C 120 DEG</v>
          </cell>
          <cell r="D798" t="str">
            <v>5505-691</v>
          </cell>
          <cell r="E798" t="str">
            <v>AXIS WL LENS C 120 DEG</v>
          </cell>
        </row>
        <row r="799">
          <cell r="C799" t="str">
            <v>BRACKET MOUNT DIN CLIP</v>
          </cell>
          <cell r="D799" t="str">
            <v>5800-511</v>
          </cell>
          <cell r="E799" t="str">
            <v>BRACKET MOUNT DIN CLIP</v>
          </cell>
        </row>
        <row r="800">
          <cell r="C800" t="str">
            <v>CABLE GASKET M20 3MM 10PCS</v>
          </cell>
          <cell r="D800" t="str">
            <v>5506-421</v>
          </cell>
          <cell r="E800" t="str">
            <v>CABLE GASKET M20 3MM 10PCS</v>
          </cell>
        </row>
        <row r="801">
          <cell r="C801" t="str">
            <v>CABLE GLAND A M16 5PCS</v>
          </cell>
          <cell r="D801" t="str">
            <v>5800-961</v>
          </cell>
          <cell r="E801" t="str">
            <v>CABLE GLAND A M16 5PCS</v>
          </cell>
        </row>
        <row r="802">
          <cell r="C802" t="str">
            <v>CABLE GLAND A M20 5PCS</v>
          </cell>
          <cell r="D802" t="str">
            <v>5503-761</v>
          </cell>
          <cell r="E802" t="str">
            <v>CABLE GLAND A M20 5PCS</v>
          </cell>
        </row>
        <row r="803">
          <cell r="C803" t="str">
            <v>CABLE GLAND A M25 5PCS</v>
          </cell>
          <cell r="D803" t="str">
            <v>5503-831</v>
          </cell>
          <cell r="E803" t="str">
            <v>CABLE GLAND A M25 5PCS</v>
          </cell>
        </row>
        <row r="804">
          <cell r="C804" t="str">
            <v>CABLE GLAND M20x1.5 RJ45 5PCS</v>
          </cell>
          <cell r="D804" t="str">
            <v>5503-951</v>
          </cell>
          <cell r="E804" t="str">
            <v>CABLE GLAND M20x1.5 RJ45 5PCS</v>
          </cell>
        </row>
        <row r="805">
          <cell r="C805" t="str">
            <v>CABLE RJ45 OUTDOOR 5M</v>
          </cell>
          <cell r="D805" t="str">
            <v>5502-731</v>
          </cell>
          <cell r="E805" t="str">
            <v>ケーブル RJ45 アウトドア 5M</v>
          </cell>
        </row>
        <row r="806">
          <cell r="C806" t="str">
            <v>CONN KIT AXIS M7014</v>
          </cell>
          <cell r="D806" t="str">
            <v>5800-621</v>
          </cell>
          <cell r="E806" t="str">
            <v>CONN KIT AXIS M7014</v>
          </cell>
        </row>
        <row r="807">
          <cell r="C807" t="str">
            <v>CONN KIT AXIS P1311</v>
          </cell>
          <cell r="D807" t="str">
            <v>5500-851</v>
          </cell>
          <cell r="E807" t="str">
            <v>CONN KIT AXIS P1311</v>
          </cell>
        </row>
        <row r="808">
          <cell r="C808" t="str">
            <v>CONN KIT AXIS P7214/Q7411</v>
          </cell>
          <cell r="D808" t="str">
            <v>5800-611</v>
          </cell>
          <cell r="E808" t="str">
            <v>CONN KIT AXIS P7214/Q7411</v>
          </cell>
        </row>
        <row r="809">
          <cell r="C809" t="str">
            <v>CONN KIT AXIS Q7404</v>
          </cell>
          <cell r="D809" t="str">
            <v>5700-161</v>
          </cell>
          <cell r="E809" t="str">
            <v>コネクターキット AXIS Q7404</v>
          </cell>
        </row>
        <row r="810">
          <cell r="C810" t="str">
            <v>CORRIDOR FORMAT BRACKET A</v>
          </cell>
          <cell r="D810" t="str">
            <v>5504-931</v>
          </cell>
          <cell r="E810" t="str">
            <v>CORRIDOR FORMAT BRACKET A</v>
          </cell>
        </row>
        <row r="811">
          <cell r="C811" t="str">
            <v>CORRIDOR FORMAT BRACKET B</v>
          </cell>
          <cell r="D811" t="str">
            <v>5506-381</v>
          </cell>
          <cell r="E811" t="str">
            <v>CORRIDOR FORMAT BRACKET B</v>
          </cell>
        </row>
        <row r="812">
          <cell r="C812" t="str">
            <v>DOME KIT AXIS P33 SERIES</v>
          </cell>
          <cell r="D812" t="str">
            <v>5700-321</v>
          </cell>
          <cell r="E812" t="str">
            <v>P33シリーズ ドームキット</v>
          </cell>
        </row>
        <row r="813">
          <cell r="C813" t="str">
            <v>ELECTRONIC KIT AXIS T92E20</v>
          </cell>
          <cell r="D813" t="str">
            <v>5700-971</v>
          </cell>
          <cell r="E813" t="str">
            <v>ELECTRONIC KIT AXIS T92E20</v>
          </cell>
        </row>
        <row r="814">
          <cell r="C814" t="str">
            <v>FRONT KIT 35MM AXIS Q872X-E</v>
          </cell>
          <cell r="D814" t="str">
            <v>5800-301</v>
          </cell>
          <cell r="E814" t="str">
            <v>FRONT KIT 35MM AXIS Q872X-E</v>
          </cell>
        </row>
        <row r="815">
          <cell r="C815" t="str">
            <v>FRONT KIT 60MM AXIS Q872X-E</v>
          </cell>
          <cell r="D815" t="str">
            <v>5800-311</v>
          </cell>
          <cell r="E815" t="str">
            <v>FRONT KIT 60MM AXIS Q872X-E</v>
          </cell>
        </row>
        <row r="816">
          <cell r="C816" t="str">
            <v>Fujinon Varifocal Megapixel Lens 15-50 mm</v>
          </cell>
          <cell r="D816" t="str">
            <v>5502-761</v>
          </cell>
          <cell r="E816" t="str">
            <v>Fujinon バリフォーカルメガピクセルレンズ 15-50 mm</v>
          </cell>
        </row>
        <row r="817">
          <cell r="C817" t="str">
            <v>Fujinon Varifocal Megapixel Lens 2.2-6 mm</v>
          </cell>
          <cell r="D817" t="str">
            <v>5502-751</v>
          </cell>
          <cell r="E817" t="str">
            <v>Fujinon バリフォーカルメガピクセルレンズ 2.2-6 mm</v>
          </cell>
        </row>
        <row r="818">
          <cell r="C818" t="str">
            <v>GASKET A CABLE 3,5-7MM 10PCS</v>
          </cell>
          <cell r="D818" t="str">
            <v>5503-741</v>
          </cell>
          <cell r="E818" t="str">
            <v>GASKET A CABLE 3,5-7MM 10PCS</v>
          </cell>
        </row>
        <row r="819">
          <cell r="C819" t="str">
            <v>GASKET B M20 CABLE 6-13MM 10PCS</v>
          </cell>
          <cell r="D819" t="str">
            <v>5503-751</v>
          </cell>
          <cell r="E819" t="str">
            <v>GASKET B M20 CABLE 6-13MM 10PCS</v>
          </cell>
        </row>
        <row r="820">
          <cell r="C820" t="str">
            <v>GASKET C M20 10PCS</v>
          </cell>
          <cell r="D820" t="str">
            <v>5505-941</v>
          </cell>
          <cell r="E820" t="str">
            <v>GASKET C M20 10PCS</v>
          </cell>
        </row>
        <row r="821">
          <cell r="C821" t="str">
            <v>GASKET C M25 CABLE 8-17MM 10PCS</v>
          </cell>
          <cell r="D821" t="str">
            <v>5503-791</v>
          </cell>
          <cell r="E821" t="str">
            <v>GASKET C M25 CABLE 8-17MM 10PCS</v>
          </cell>
        </row>
        <row r="822">
          <cell r="C822" t="str">
            <v>LENS 3-8MM 13VG308ASIR</v>
          </cell>
          <cell r="D822" t="str">
            <v>5700-601</v>
          </cell>
          <cell r="E822" t="str">
            <v>LENS 3-8MM 13VG308ASIR</v>
          </cell>
        </row>
        <row r="823">
          <cell r="C823" t="str">
            <v>LENS COMPUTAR CS 12.5-50MM DC-IRIS</v>
          </cell>
          <cell r="D823" t="str">
            <v>5800-791</v>
          </cell>
          <cell r="E823" t="str">
            <v>LENS COMPUTAR CS 12.5-50MM DC-IRIS</v>
          </cell>
        </row>
        <row r="824">
          <cell r="C824" t="str">
            <v>LENS COMPUTAR CS 12.5-50MM P-IRIS</v>
          </cell>
          <cell r="D824" t="str">
            <v>5800-801</v>
          </cell>
          <cell r="E824" t="str">
            <v>LENS COMPUTAR CS 12.5-50MM P-IRIS</v>
          </cell>
        </row>
        <row r="825">
          <cell r="C825" t="str">
            <v>LENS COMPUTAR i-CS 2.8-8.5MM</v>
          </cell>
          <cell r="D825" t="str">
            <v>5901-101</v>
          </cell>
          <cell r="E825" t="str">
            <v>LENS COMPUTAR i-CS 2.8-8.5MM</v>
          </cell>
        </row>
        <row r="826">
          <cell r="C826" t="str">
            <v>LENS CS 12-50 MM F1.4 P-IRIS 8MP</v>
          </cell>
          <cell r="D826" t="str">
            <v>01690-001</v>
          </cell>
          <cell r="E826" t="str">
            <v>LENS CS 12-50 MM F1.4 P-IRIS 8MP</v>
          </cell>
        </row>
        <row r="827">
          <cell r="C827" t="str">
            <v>Lens CS 15-50mm F1.5 DC-I MP D/N</v>
          </cell>
          <cell r="D827" t="str">
            <v>5503-421</v>
          </cell>
          <cell r="E827" t="str">
            <v>レンズ CS 15-50MM F1.5 DC-I MP D/N</v>
          </cell>
        </row>
        <row r="828">
          <cell r="C828" t="str">
            <v>LENS CS 2.4-6MM MANUAL IRIS</v>
          </cell>
          <cell r="D828" t="str">
            <v>5503-181</v>
          </cell>
          <cell r="E828" t="str">
            <v>LENS CS 2.4-6MM MANUAL IRIS</v>
          </cell>
        </row>
        <row r="829">
          <cell r="C829" t="str">
            <v>LENS CS 2.8-8.5MM P-IRIS</v>
          </cell>
          <cell r="D829" t="str">
            <v>5801-491</v>
          </cell>
          <cell r="E829" t="str">
            <v>LENS CS 2.8-8.5MM P-IRIS</v>
          </cell>
        </row>
        <row r="830">
          <cell r="C830" t="str">
            <v>LENS CS 2.8-8MM F1.2 DC-I MP</v>
          </cell>
          <cell r="D830" t="str">
            <v>5700-881</v>
          </cell>
          <cell r="E830" t="str">
            <v>LENS CS 2.8-8MM F1.2 DC-I MP</v>
          </cell>
        </row>
        <row r="831">
          <cell r="C831" t="str">
            <v>LENS CS 2.9-8.2MM F1.4 DC SVGA</v>
          </cell>
          <cell r="D831" t="str">
            <v>5700-871</v>
          </cell>
          <cell r="E831" t="str">
            <v>LENS CS 2.9-8.2MM F1.4 DC SVGA</v>
          </cell>
        </row>
        <row r="832">
          <cell r="C832" t="str">
            <v>LENS CS 3-10.5MM DC-IRIS</v>
          </cell>
          <cell r="D832" t="str">
            <v>5506-961</v>
          </cell>
          <cell r="E832" t="str">
            <v>LENS CS 3-10.5MM DC-IRIS</v>
          </cell>
        </row>
        <row r="833">
          <cell r="C833" t="str">
            <v>LENS CS 4-10MM P-IRIS</v>
          </cell>
          <cell r="D833" t="str">
            <v>5801-011</v>
          </cell>
          <cell r="E833" t="str">
            <v>LENS CS 4-10MM P-IRIS</v>
          </cell>
        </row>
        <row r="834">
          <cell r="C834" t="str">
            <v>LENS CS VARIF 9-40MM DC-IRIS D/N</v>
          </cell>
          <cell r="D834" t="str">
            <v>5503-171</v>
          </cell>
          <cell r="E834" t="str">
            <v>LENS CS VARIF 9-40MM DC-IRIS D/N</v>
          </cell>
        </row>
        <row r="835">
          <cell r="C835" t="str">
            <v>LENS CS VARIF 9-40MM P-IRIS D/N</v>
          </cell>
          <cell r="D835" t="str">
            <v>5504-901</v>
          </cell>
          <cell r="E835" t="str">
            <v>LENS CS VARIF 9-40MM P-IRIS D/N</v>
          </cell>
        </row>
        <row r="836">
          <cell r="C836" t="str">
            <v>LENS CS VF 2.8-8MM F1.2 DC-IR</v>
          </cell>
          <cell r="D836" t="str">
            <v>5800-661</v>
          </cell>
          <cell r="E836" t="str">
            <v>LENS CS VF 2.8-8MM F1.2 DC-IR</v>
          </cell>
        </row>
        <row r="837">
          <cell r="C837" t="str">
            <v>LENS CS VF 2.8-8MM F1.2 P-IRIS</v>
          </cell>
          <cell r="D837" t="str">
            <v>5800-671</v>
          </cell>
          <cell r="E837" t="str">
            <v>LENS CS VF 2.8-8MM F1.2 P-IRIS</v>
          </cell>
        </row>
        <row r="838">
          <cell r="C838" t="str">
            <v>LENS FUJINON C CS 8-80MM DC</v>
          </cell>
          <cell r="D838" t="str">
            <v>5506-991</v>
          </cell>
          <cell r="E838" t="str">
            <v>LENS FUJINON C CS 8-80MM DC</v>
          </cell>
        </row>
        <row r="839">
          <cell r="C839" t="str">
            <v>LENS FUJINON CS 2.2-6MM DC-IRIS B</v>
          </cell>
          <cell r="D839" t="str">
            <v>5800-781</v>
          </cell>
          <cell r="E839" t="str">
            <v>LENS FUJINON CS 2.2-6MM DC-IRIS B</v>
          </cell>
        </row>
        <row r="840">
          <cell r="C840" t="str">
            <v>LENS I-CS 3.9-10 MM F1.5 5MP</v>
          </cell>
          <cell r="D840" t="str">
            <v>01576-001</v>
          </cell>
          <cell r="E840" t="str">
            <v>LENS I-CS 3.9-10 MM F1.5 5MP</v>
          </cell>
        </row>
        <row r="841">
          <cell r="C841" t="str">
            <v>LENS M12 16MM 5PCS</v>
          </cell>
          <cell r="D841" t="str">
            <v>5801-781</v>
          </cell>
          <cell r="E841" t="str">
            <v>LENS M12 16MM 5PCS</v>
          </cell>
        </row>
        <row r="842">
          <cell r="C842" t="str">
            <v>LENS M12 2.8-6MM 5PCS</v>
          </cell>
          <cell r="D842" t="str">
            <v>5801-651</v>
          </cell>
          <cell r="E842" t="str">
            <v>LENS M12 2.8-6MM 5PCS</v>
          </cell>
        </row>
        <row r="843">
          <cell r="C843" t="str">
            <v>LENS M12 2.8MM F2.0 10PCS</v>
          </cell>
          <cell r="D843" t="str">
            <v>5801-921</v>
          </cell>
          <cell r="E843" t="str">
            <v>LENS M12 2.8MM F2.0 10PCS</v>
          </cell>
        </row>
        <row r="844">
          <cell r="C844" t="str">
            <v>LENS M12 6MM 5PCS</v>
          </cell>
          <cell r="D844" t="str">
            <v>5801-771</v>
          </cell>
          <cell r="E844" t="str">
            <v>LENS M12 6MM 5PCS</v>
          </cell>
        </row>
        <row r="845">
          <cell r="C845" t="str">
            <v>LENS PINHOLE M12 3.7MM 10PCS</v>
          </cell>
          <cell r="D845" t="str">
            <v>5801-661</v>
          </cell>
          <cell r="E845" t="str">
            <v>LENS PINHOLE M12 3.7MM 10PCS</v>
          </cell>
        </row>
        <row r="846">
          <cell r="C846" t="str">
            <v>LENS TOOL AXIS M311X 4PCS</v>
          </cell>
          <cell r="D846" t="str">
            <v>5502-771</v>
          </cell>
          <cell r="E846" t="str">
            <v>LENS TOOL AXIS M311X 4PCS</v>
          </cell>
        </row>
        <row r="847">
          <cell r="C847" t="str">
            <v>LENS TOOL KIT AXIS M311X 2MM 4PCS</v>
          </cell>
          <cell r="D847" t="str">
            <v>5503-561</v>
          </cell>
          <cell r="E847" t="str">
            <v>レンズツールキット AXIS M311X 2MM 4PCS</v>
          </cell>
        </row>
        <row r="848">
          <cell r="C848" t="str">
            <v>LENS TOOLKIT P39XX-R 4 PCS</v>
          </cell>
          <cell r="D848" t="str">
            <v>5506-441</v>
          </cell>
          <cell r="E848" t="str">
            <v>LENS TOOLKIT P39XX-R 4 PCS</v>
          </cell>
        </row>
        <row r="849">
          <cell r="C849" t="str">
            <v>MAINS CABLE ANGL C13-OPN 0.5M</v>
          </cell>
          <cell r="D849" t="str">
            <v>5506-245</v>
          </cell>
          <cell r="E849" t="str">
            <v>MAINS CABLE ANGL C13-OPN 0.5M</v>
          </cell>
        </row>
        <row r="850">
          <cell r="C850" t="str">
            <v>MOUNT KIT CODEBLUE/A8004</v>
          </cell>
          <cell r="D850" t="str">
            <v>5507-471</v>
          </cell>
          <cell r="E850" t="str">
            <v>MOUNT KIT CODEBLUE/A8004</v>
          </cell>
        </row>
        <row r="851">
          <cell r="C851" t="str">
            <v>MOUNTING BRACKET AXIS P33XX-VE</v>
          </cell>
          <cell r="D851" t="str">
            <v>5700-691</v>
          </cell>
          <cell r="E851" t="str">
            <v>取付金具 AXIS P33XX-VE用</v>
          </cell>
        </row>
        <row r="852">
          <cell r="C852" t="str">
            <v>NETWORK CABLE COUPLER INDOOR</v>
          </cell>
          <cell r="D852" t="str">
            <v>5503-771</v>
          </cell>
          <cell r="E852" t="str">
            <v>NETWORK CABLE COUPLER INDOOR</v>
          </cell>
        </row>
        <row r="853">
          <cell r="C853" t="str">
            <v>NETWORK CABLE COUPLER INDOOR SLIM</v>
          </cell>
          <cell r="D853" t="str">
            <v>5503-272</v>
          </cell>
          <cell r="E853" t="str">
            <v>NETWORK CABLE COUPLER INDOOR SLIM</v>
          </cell>
        </row>
        <row r="854">
          <cell r="C854" t="str">
            <v>NETWORK CABLE COUPLER IP66</v>
          </cell>
          <cell r="D854" t="str">
            <v>5503-431</v>
          </cell>
          <cell r="E854" t="str">
            <v>IP66対応RJ45中継コネクタ－</v>
          </cell>
        </row>
        <row r="855">
          <cell r="C855" t="str">
            <v>NETWORK CABLE WITH GASKET 5M</v>
          </cell>
          <cell r="D855" t="str">
            <v>5700-331</v>
          </cell>
          <cell r="E855" t="str">
            <v>NETWORK CABLE WITH GASKET 5M</v>
          </cell>
        </row>
        <row r="856">
          <cell r="C856" t="str">
            <v>P1214/-E MOUNT KIT EXC HOUS 5-P</v>
          </cell>
          <cell r="D856" t="str">
            <v>5800-461</v>
          </cell>
          <cell r="E856" t="str">
            <v>P1214/-E MOUNT KIT EXC HOUS 5-P</v>
          </cell>
        </row>
        <row r="857">
          <cell r="C857" t="str">
            <v>P1214/-E MOUNT KIT INC HOUS 5-P</v>
          </cell>
          <cell r="D857" t="str">
            <v>5800-431</v>
          </cell>
          <cell r="E857" t="str">
            <v>P1214/-E MOUNT KIT INC HOUS 5-P</v>
          </cell>
        </row>
        <row r="858">
          <cell r="C858" t="str">
            <v>PL ADAPTER FLAT L GREY M311X 10 PCS</v>
          </cell>
          <cell r="D858" t="str">
            <v>5503-071</v>
          </cell>
          <cell r="E858" t="str">
            <v>PL ADAPTER FLAT L GREY M311X 10 PCS</v>
          </cell>
        </row>
        <row r="859">
          <cell r="C859" t="str">
            <v>POWER SUPPLY PS24 240 W</v>
          </cell>
          <cell r="D859" t="str">
            <v>01170-001</v>
          </cell>
          <cell r="E859" t="str">
            <v>POWER SUPPLY PS24 240 W</v>
          </cell>
        </row>
        <row r="860">
          <cell r="C860" t="str">
            <v>RICOM 2MP LENS DC-IRIS 8-26MM F0.9</v>
          </cell>
          <cell r="D860" t="str">
            <v>01577-001</v>
          </cell>
          <cell r="E860" t="str">
            <v>RICOM 2MP LENS DC-IRIS 8-26MM F0.9</v>
          </cell>
        </row>
        <row r="861">
          <cell r="C861" t="str">
            <v>RJ12 PLUG SHIELDED 10 PCS</v>
          </cell>
          <cell r="D861" t="str">
            <v>01182-001</v>
          </cell>
          <cell r="E861" t="str">
            <v>AXIS RJ12 PLUG SHIELDED 10個パック</v>
          </cell>
        </row>
        <row r="862">
          <cell r="C862" t="str">
            <v>SPR BRACKET KIT AXIS Q60XX/P55XX</v>
          </cell>
          <cell r="D862" t="str">
            <v>5700-851</v>
          </cell>
          <cell r="E862" t="str">
            <v>ブラケットキット AXIS Q60XX-E/P55XX-E</v>
          </cell>
        </row>
        <row r="863">
          <cell r="C863" t="str">
            <v>SPR CONN PUSH PULL PLUG IDC-8 IP67</v>
          </cell>
          <cell r="D863" t="str">
            <v>5700-371</v>
          </cell>
          <cell r="E863" t="str">
            <v>IP66対応RJ45コネクタ</v>
          </cell>
        </row>
        <row r="864">
          <cell r="C864" t="str">
            <v>SPR ELECTRONIC KIT T95A10</v>
          </cell>
          <cell r="D864" t="str">
            <v>5700-091</v>
          </cell>
          <cell r="E864" t="str">
            <v>SPR ELECTRONIC KIT T95A10</v>
          </cell>
        </row>
        <row r="865">
          <cell r="C865" t="str">
            <v>SPR FAN CASSETTE AXIS Q7920</v>
          </cell>
          <cell r="D865" t="str">
            <v>5800-851</v>
          </cell>
          <cell r="E865" t="str">
            <v>SPR FAN CASSETTE AXIS Q7920</v>
          </cell>
        </row>
        <row r="866">
          <cell r="C866" t="str">
            <v>SPR HEATER/FAN KIT T95A10</v>
          </cell>
          <cell r="D866" t="str">
            <v>5700-111</v>
          </cell>
          <cell r="E866" t="str">
            <v>SPR HEATER/FAN KIT T95A10</v>
          </cell>
        </row>
        <row r="867">
          <cell r="C867" t="str">
            <v>SPR LENS CS 2.8MM M13F02820</v>
          </cell>
          <cell r="D867" t="str">
            <v>5700-821</v>
          </cell>
          <cell r="E867" t="str">
            <v>CS 2.8MM M13F02820 レンズ</v>
          </cell>
        </row>
        <row r="868">
          <cell r="C868" t="str">
            <v>SPR LENS CS 6.0MM F1.8 MP</v>
          </cell>
          <cell r="D868" t="str">
            <v>5700-861</v>
          </cell>
          <cell r="E868" t="str">
            <v>CS 6.0MM F1.8 MP レンズ</v>
          </cell>
        </row>
        <row r="869">
          <cell r="C869" t="str">
            <v>SPR MAINS CABLE IEC-C13 HF JP</v>
          </cell>
          <cell r="D869" t="str">
            <v>5800-211</v>
          </cell>
          <cell r="E869" t="str">
            <v>SPR MAINS CABLE IEC-C13 HF JP</v>
          </cell>
        </row>
        <row r="870">
          <cell r="C870" t="str">
            <v>SPR P1224-E SENSOR UNIT</v>
          </cell>
          <cell r="D870" t="str">
            <v>5800-991</v>
          </cell>
          <cell r="E870" t="str">
            <v>SPR P1224-E SENSOR UNIT</v>
          </cell>
        </row>
        <row r="871">
          <cell r="C871" t="str">
            <v>SPR POWER SUPPLY 1U 300W BL. FRONT</v>
          </cell>
          <cell r="D871" t="str">
            <v>5800-861</v>
          </cell>
          <cell r="E871" t="str">
            <v>SPR POWER SUPPLY 1U 300W BL. FRONT</v>
          </cell>
        </row>
        <row r="872">
          <cell r="C872" t="str">
            <v>SPR POWER SUPPLY 1U 310W FRONT</v>
          </cell>
          <cell r="D872" t="str">
            <v>5700-071</v>
          </cell>
          <cell r="E872" t="str">
            <v>電源ユニット (Q7900用)</v>
          </cell>
        </row>
        <row r="873">
          <cell r="C873" t="str">
            <v>SPR SCREW AND GLAND KIT T95A</v>
          </cell>
          <cell r="D873" t="str">
            <v>5700-151</v>
          </cell>
          <cell r="E873" t="str">
            <v>SPR SCREW AND GLAND KIT T95A</v>
          </cell>
        </row>
        <row r="874">
          <cell r="C874" t="str">
            <v>SPR TOP COVER AXIS P39-R 10 PCS</v>
          </cell>
          <cell r="D874" t="str">
            <v>5801-111</v>
          </cell>
          <cell r="E874" t="str">
            <v>SPR TOP COVER AXIS P39-R 10 PCS</v>
          </cell>
        </row>
        <row r="875">
          <cell r="C875" t="str">
            <v>STAINLESS STEEL STRAPS 1450MM 1 PAIR</v>
          </cell>
          <cell r="D875" t="str">
            <v>5800-811</v>
          </cell>
          <cell r="E875" t="str">
            <v>STAINLESS STEEL STRAPS 1450MM 1 PAIR</v>
          </cell>
        </row>
        <row r="876">
          <cell r="C876" t="str">
            <v>SUNSHIELD AXIS Q603X-E</v>
          </cell>
          <cell r="D876" t="str">
            <v>5700-951</v>
          </cell>
          <cell r="E876" t="str">
            <v>SUNSHIELD AXIS Q603X-E</v>
          </cell>
        </row>
        <row r="877">
          <cell r="C877" t="str">
            <v>SUNSHIELD KIT AXIS P553X-E</v>
          </cell>
          <cell r="D877" t="str">
            <v>5700-961</v>
          </cell>
          <cell r="E877" t="str">
            <v>SUNSHIELD KIT AXIS P553X-E</v>
          </cell>
        </row>
        <row r="878">
          <cell r="C878" t="str">
            <v>SUNSHIELD KIT T92E</v>
          </cell>
          <cell r="D878" t="str">
            <v>5700-941</v>
          </cell>
          <cell r="E878" t="str">
            <v>SUNSHIELD KIT T92E</v>
          </cell>
        </row>
        <row r="879">
          <cell r="C879" t="str">
            <v>SURVEILLANCE STICKER ENG 10PCS</v>
          </cell>
          <cell r="D879" t="str">
            <v>5502-811</v>
          </cell>
          <cell r="E879" t="str">
            <v>SURVEILLANCE STICKER ENG 10PCS</v>
          </cell>
        </row>
        <row r="880">
          <cell r="C880" t="str">
            <v>SURVEILLANCE STICKER ENG 50PCS</v>
          </cell>
          <cell r="D880" t="str">
            <v>5502-821</v>
          </cell>
          <cell r="E880" t="str">
            <v>SURVEILLANCE STICKER ENG 50PCS</v>
          </cell>
        </row>
        <row r="881">
          <cell r="C881" t="str">
            <v>TAMRON 5MP LENS P-IRIS 8-50 MM F1.6</v>
          </cell>
          <cell r="D881" t="str">
            <v>01469-001</v>
          </cell>
          <cell r="E881" t="str">
            <v>TAMRON 5MP LENS P-IRIS 8-50 MM F1.6</v>
          </cell>
        </row>
        <row r="882">
          <cell r="C882" t="str">
            <v>TERMINAL BLOCK TO 3.5MM AUDIO EXT</v>
          </cell>
          <cell r="D882" t="str">
            <v>01714-001</v>
          </cell>
          <cell r="E882" t="str">
            <v>TERMINAL BLOCK TO 3.5MM AUDIO EXT</v>
          </cell>
        </row>
        <row r="883">
          <cell r="C883" t="str">
            <v>THEIA LENS CS VARIF 1.8-3MM DC-IRIS</v>
          </cell>
          <cell r="D883" t="str">
            <v>5503-161</v>
          </cell>
          <cell r="E883" t="str">
            <v>Theia製CSバリフォーカル1.8-3mmレンズ</v>
          </cell>
        </row>
        <row r="884">
          <cell r="C884" t="str">
            <v>TOP COVER AXIS M3004-V/05-V</v>
          </cell>
          <cell r="D884" t="str">
            <v>5800-631</v>
          </cell>
          <cell r="E884" t="str">
            <v>TOP COVER AXIS M3004-V/05-V</v>
          </cell>
        </row>
        <row r="885">
          <cell r="C885" t="str">
            <v>TOP COVER AXIS M311X-R 10PCS</v>
          </cell>
          <cell r="D885" t="str">
            <v>5700-641</v>
          </cell>
          <cell r="E885" t="str">
            <v>TOP COVER AXIS M311X-R 10PCS</v>
          </cell>
        </row>
        <row r="886">
          <cell r="C886" t="str">
            <v>TOP COVER M311X-VE NOCAP 10 PCS</v>
          </cell>
          <cell r="D886" t="str">
            <v>5800-061</v>
          </cell>
          <cell r="E886" t="str">
            <v>TOP COVER M311X-VE NOCAP 10 PCS</v>
          </cell>
        </row>
        <row r="887">
          <cell r="C887" t="str">
            <v>WEATHERSHIELD KIT P3343/44-VE</v>
          </cell>
          <cell r="D887" t="str">
            <v>5800-011</v>
          </cell>
          <cell r="E887" t="str">
            <v>ウェザーシールドキット P3343/44-VE</v>
          </cell>
        </row>
        <row r="888">
          <cell r="C888" t="str">
            <v>WEATHERSHIELD KIT P3346/67-VE</v>
          </cell>
          <cell r="D888" t="str">
            <v>5800-021</v>
          </cell>
          <cell r="E888" t="str">
            <v>ウェザーシールドキット P3346/67-VE</v>
          </cell>
        </row>
        <row r="889">
          <cell r="C889" t="str">
            <v>AXIS T92E05 PROTECTIVE HOUSING</v>
          </cell>
          <cell r="D889" t="str">
            <v>0344-001</v>
          </cell>
          <cell r="E889" t="str">
            <v>AXIS T92E05 プロテクティブハウジング</v>
          </cell>
        </row>
        <row r="890">
          <cell r="C890" t="str">
            <v>AXIS T92E20 OUTDOOR HOUSING</v>
          </cell>
          <cell r="D890" t="str">
            <v>0433-001</v>
          </cell>
          <cell r="E890" t="str">
            <v>AXIS T92E20 アウトドアハウジング</v>
          </cell>
        </row>
        <row r="891">
          <cell r="C891" t="str">
            <v>AXIS T93F05 PROTECTIVE HOUSING</v>
          </cell>
          <cell r="D891" t="str">
            <v>5900-261</v>
          </cell>
          <cell r="E891" t="str">
            <v>AXIS T93F05 プロテクティブハウジング</v>
          </cell>
        </row>
        <row r="892">
          <cell r="C892" t="str">
            <v>AXIS T98A15-VE SURVEILLANCE CABINET</v>
          </cell>
          <cell r="D892" t="str">
            <v>5900-151</v>
          </cell>
          <cell r="E892" t="str">
            <v>AXIS T98A15-VE サーベイランスキャビネット</v>
          </cell>
        </row>
        <row r="893">
          <cell r="C893" t="str">
            <v>AXIS T98A16-VE SURVEILLANCE CABINET</v>
          </cell>
          <cell r="D893" t="str">
            <v>5900-161</v>
          </cell>
          <cell r="E893" t="str">
            <v>AXIS T98A16-VE サーベイランスキャビネット</v>
          </cell>
        </row>
        <row r="894">
          <cell r="C894" t="str">
            <v>AXIS T98A17-VE SURVEILLANCE CABINET</v>
          </cell>
          <cell r="D894" t="str">
            <v>5900-171</v>
          </cell>
          <cell r="E894" t="str">
            <v>AXIS T98A17-VE サーベイランスキャビネット</v>
          </cell>
        </row>
        <row r="895">
          <cell r="C895" t="str">
            <v>AXIS T98A18-VE SURVEILLANCE CABINET</v>
          </cell>
          <cell r="D895" t="str">
            <v>5900-181</v>
          </cell>
          <cell r="E895" t="str">
            <v>AXIS T98A18-VE サーベイランスキャビネット</v>
          </cell>
        </row>
        <row r="896">
          <cell r="C896" t="str">
            <v xml:space="preserve">ACC M10 STAND EXTENSION 10CM 10PCS </v>
          </cell>
          <cell r="D896" t="str">
            <v>5502-701</v>
          </cell>
          <cell r="E896" t="str">
            <v>M10シリーズ 延長スタンド（10cm) 10個パック</v>
          </cell>
        </row>
        <row r="897">
          <cell r="C897" t="str">
            <v>AXIS IR LENS B 120 DEG</v>
          </cell>
          <cell r="D897" t="str">
            <v>5505-701</v>
          </cell>
          <cell r="E897" t="str">
            <v>AXIS IR LENS B 120 DEG</v>
          </cell>
        </row>
        <row r="898">
          <cell r="C898" t="str">
            <v>AXIS P3346 DOME KIT CL BLACK</v>
          </cell>
          <cell r="D898" t="str">
            <v>5503-151</v>
          </cell>
          <cell r="E898" t="str">
            <v>AXIS P3346 ドームキット クリアブラック</v>
          </cell>
        </row>
        <row r="899">
          <cell r="C899" t="str">
            <v>DOME KIT AXIS P33-V SERIES</v>
          </cell>
          <cell r="D899" t="str">
            <v>5700-311</v>
          </cell>
          <cell r="E899" t="str">
            <v>AXIS P33-Vシリーズ ドームキット</v>
          </cell>
        </row>
        <row r="900">
          <cell r="C900" t="str">
            <v>DOME KIT AXIS P33-VE SERIES</v>
          </cell>
          <cell r="D900" t="str">
            <v>5700-341</v>
          </cell>
          <cell r="E900" t="str">
            <v xml:space="preserve">AXIS P33-VEシリーズ ドームキット </v>
          </cell>
        </row>
        <row r="901">
          <cell r="C901" t="str">
            <v>FRONT GLASS KIT AXIS T92E20/21</v>
          </cell>
          <cell r="D901" t="str">
            <v>5700-831</v>
          </cell>
          <cell r="E901" t="str">
            <v>フロントガラスキット AXIS T92E20/21</v>
          </cell>
        </row>
        <row r="902">
          <cell r="C902" t="str">
            <v>P1214/P1214-E MOUNT BRACKET 5PCS</v>
          </cell>
          <cell r="D902" t="str">
            <v>5503-991</v>
          </cell>
          <cell r="E902" t="str">
            <v>P1214/P1214-E MOUNT BRACKET 5PCS</v>
          </cell>
        </row>
        <row r="903">
          <cell r="C903" t="str">
            <v>PS-P T-C</v>
          </cell>
          <cell r="D903" t="str">
            <v>5502-261</v>
          </cell>
          <cell r="E903" t="str">
            <v>PS-P T-C電源アダプタ</v>
          </cell>
        </row>
        <row r="904">
          <cell r="C904" t="str">
            <v>SCREW KIT AXIS P33 SERIES</v>
          </cell>
          <cell r="D904" t="str">
            <v>5700-301</v>
          </cell>
          <cell r="E904" t="str">
            <v>AXIS P33シリーズ スクリューキット</v>
          </cell>
        </row>
        <row r="905">
          <cell r="C905" t="str">
            <v>SCREW KIT AXIS P33-VE SERIES</v>
          </cell>
          <cell r="D905" t="str">
            <v>5700-351</v>
          </cell>
          <cell r="E905" t="str">
            <v>AXIS P33-VEシリーズ スクリューキット</v>
          </cell>
        </row>
        <row r="906">
          <cell r="C906" t="str">
            <v>SPR AXIS P3346 DOME KIT</v>
          </cell>
          <cell r="D906" t="str">
            <v>5700-901</v>
          </cell>
          <cell r="E906" t="str">
            <v>AXIS P3346 ドームキット</v>
          </cell>
        </row>
        <row r="907">
          <cell r="C907" t="str">
            <v>SPR AXIS P3346-V DOME KIT</v>
          </cell>
          <cell r="D907" t="str">
            <v>5700-911</v>
          </cell>
          <cell r="E907" t="str">
            <v>AXIS P3346-V ドームキット</v>
          </cell>
        </row>
        <row r="908">
          <cell r="C908" t="str">
            <v>SPR AXIS P3346-VE DOME KIT</v>
          </cell>
          <cell r="D908" t="str">
            <v>5700-921</v>
          </cell>
          <cell r="E908" t="str">
            <v>AXIS P3346-VE ドームキット</v>
          </cell>
        </row>
        <row r="909">
          <cell r="C909" t="str">
            <v>SPR CONN KIT AXIS Q7401</v>
          </cell>
          <cell r="D909" t="str">
            <v>5500-831</v>
          </cell>
          <cell r="E909" t="str">
            <v>AXIS Q7401コネクターキット</v>
          </cell>
        </row>
        <row r="910">
          <cell r="C910" t="str">
            <v>EW AXIS FA3105-L EYEBALL SENSOR</v>
          </cell>
          <cell r="D910" t="str">
            <v>01026-600</v>
          </cell>
          <cell r="E910" t="str">
            <v>EW AXIS FA3105-L EYEBALL SENSOR</v>
          </cell>
        </row>
        <row r="911">
          <cell r="C911" t="str">
            <v>EW AXIS P3717-PLE</v>
          </cell>
          <cell r="D911" t="str">
            <v>01504-600</v>
          </cell>
          <cell r="E911" t="str">
            <v>EW AXIS P3717-PLE</v>
          </cell>
        </row>
        <row r="912">
          <cell r="C912" t="str">
            <v>EW AXIS T6101 AUDIO AND I/O IF</v>
          </cell>
          <cell r="D912" t="str">
            <v>01160-600</v>
          </cell>
          <cell r="E912" t="str">
            <v>EW AXIS T6101 AUDIO AND I/O IF</v>
          </cell>
        </row>
        <row r="913">
          <cell r="C913" t="str">
            <v>EW AXIS T6112 AUDIO AND I/O IF</v>
          </cell>
          <cell r="D913" t="str">
            <v>01230-600</v>
          </cell>
          <cell r="E913" t="str">
            <v>EW AXIS T6112 AUDIO AND I/O IF</v>
          </cell>
        </row>
        <row r="914">
          <cell r="C914" t="str">
            <v>EXT WAR A9161 NETW I/O RELAY MODULE</v>
          </cell>
          <cell r="D914" t="str">
            <v>0821-600</v>
          </cell>
          <cell r="E914" t="str">
            <v>EXT WAR A9161 NETW I/O RELAY MODULE</v>
          </cell>
        </row>
        <row r="915">
          <cell r="C915" t="str">
            <v>EXT WAR AXIS A9188-VE</v>
          </cell>
          <cell r="D915" t="str">
            <v>0831-600</v>
          </cell>
          <cell r="E915" t="str">
            <v>EXT WAR AXIS A9188-VE</v>
          </cell>
        </row>
        <row r="916">
          <cell r="C916" t="str">
            <v>EXT WAR AXIS C8210 NETWORK AUDIO AMP</v>
          </cell>
          <cell r="D916" t="str">
            <v>01558-600</v>
          </cell>
          <cell r="E916" t="str">
            <v>EXT WAR AXIS C8210 NETWORK AUDIO AMP</v>
          </cell>
        </row>
        <row r="917">
          <cell r="C917" t="str">
            <v>EXT WAR AXIS D2050-VE</v>
          </cell>
          <cell r="D917" t="str">
            <v>01033-600</v>
          </cell>
          <cell r="E917" t="str">
            <v>EXT WAR AXIS D2050-VE</v>
          </cell>
        </row>
        <row r="918">
          <cell r="C918" t="str">
            <v>EXT WAR AXIS M3057-PLVE</v>
          </cell>
          <cell r="D918" t="str">
            <v>01177-600</v>
          </cell>
          <cell r="E918" t="str">
            <v>EXT WAR AXIS M3057-PLVE</v>
          </cell>
        </row>
        <row r="919">
          <cell r="C919" t="str">
            <v>EXT WAR AXIS M3058-PLVE</v>
          </cell>
          <cell r="D919" t="str">
            <v>01178-600</v>
          </cell>
          <cell r="E919" t="str">
            <v>EXT WAR AXIS M3058-PLVE</v>
          </cell>
        </row>
        <row r="920">
          <cell r="C920" t="str">
            <v>EXT WAR AXIS M4206-LV</v>
          </cell>
          <cell r="D920" t="str">
            <v>01241-600</v>
          </cell>
          <cell r="E920" t="str">
            <v>EXT WAR AXIS M4206-LV</v>
          </cell>
        </row>
        <row r="921">
          <cell r="C921" t="str">
            <v>EXT WAR AXIS M4206-V</v>
          </cell>
          <cell r="D921" t="str">
            <v>01240-600</v>
          </cell>
          <cell r="E921" t="str">
            <v>EXT WAR AXIS M4206-V</v>
          </cell>
        </row>
        <row r="922">
          <cell r="C922" t="str">
            <v>EXT WAR AXIS P1445-LE</v>
          </cell>
          <cell r="D922" t="str">
            <v>01506-600</v>
          </cell>
          <cell r="E922" t="str">
            <v>EXT WAR AXIS P1445-LE</v>
          </cell>
        </row>
        <row r="923">
          <cell r="C923" t="str">
            <v>EXT WAR AXIS P3235-LV</v>
          </cell>
          <cell r="D923" t="str">
            <v>01443-600</v>
          </cell>
          <cell r="E923" t="str">
            <v>EXT WAR AXIS P3235-LV</v>
          </cell>
        </row>
        <row r="924">
          <cell r="C924" t="str">
            <v>EXT WAR AXIS P3235-LVE</v>
          </cell>
          <cell r="D924" t="str">
            <v>01199-600</v>
          </cell>
          <cell r="E924" t="str">
            <v>EXT WAR AXIS P3235-LVE</v>
          </cell>
        </row>
        <row r="925">
          <cell r="C925" t="str">
            <v>EXT WAR AXIS P3807-PVE</v>
          </cell>
          <cell r="D925" t="str">
            <v>01048-600</v>
          </cell>
          <cell r="E925" t="str">
            <v>EXT WAR AXIS P3807-PVE</v>
          </cell>
        </row>
        <row r="926">
          <cell r="C926" t="str">
            <v>EXT WAR AXIS P3915-R Mk II M12</v>
          </cell>
          <cell r="D926" t="str">
            <v>01075-600</v>
          </cell>
          <cell r="E926" t="str">
            <v>EXT. WARRANTY P3915-R Mk II M12</v>
          </cell>
        </row>
        <row r="927">
          <cell r="C927" t="str">
            <v>EXT WAR AXIS P9106-V BRUSHED STEEL</v>
          </cell>
          <cell r="D927" t="str">
            <v>01553-600</v>
          </cell>
          <cell r="E927" t="str">
            <v>EXT WAR AXIS P9106-V BRUSHED STEEL</v>
          </cell>
        </row>
        <row r="928">
          <cell r="C928" t="str">
            <v>EXT WAR AXIS P9106-V WHITE</v>
          </cell>
          <cell r="D928" t="str">
            <v>01620-600</v>
          </cell>
          <cell r="E928" t="str">
            <v>EXT WAR AXIS P9106-V WHITE</v>
          </cell>
        </row>
        <row r="929">
          <cell r="C929" t="str">
            <v>EXT WAR AXIS Q1645</v>
          </cell>
          <cell r="D929" t="str">
            <v>01222-600</v>
          </cell>
          <cell r="E929" t="str">
            <v>EXT WAR AXIS Q1645</v>
          </cell>
        </row>
        <row r="930">
          <cell r="C930" t="str">
            <v>EXT WAR AXIS Q1645-LE</v>
          </cell>
          <cell r="D930" t="str">
            <v>01223-600</v>
          </cell>
          <cell r="E930" t="str">
            <v>EXT WAR AXIS Q1645-LE</v>
          </cell>
        </row>
        <row r="931">
          <cell r="C931" t="str">
            <v>EXT WAR AXIS Q1647</v>
          </cell>
          <cell r="D931" t="str">
            <v>01051-600</v>
          </cell>
          <cell r="E931" t="str">
            <v>EXT WAR AXIS Q1647</v>
          </cell>
        </row>
        <row r="932">
          <cell r="C932" t="str">
            <v>EXT WAR AXIS Q1647-LE</v>
          </cell>
          <cell r="D932" t="str">
            <v>01052-600</v>
          </cell>
          <cell r="E932" t="str">
            <v>EXT WAR AXIS Q1647-LE</v>
          </cell>
        </row>
        <row r="933">
          <cell r="C933" t="str">
            <v>EXT WAR AXIS Q1785-LE</v>
          </cell>
          <cell r="D933" t="str">
            <v>01161-600</v>
          </cell>
          <cell r="E933" t="str">
            <v>EXT WAR AXIS Q1785-LE</v>
          </cell>
        </row>
        <row r="934">
          <cell r="C934" t="str">
            <v>EXT WAR AXIS Q1786-LE</v>
          </cell>
          <cell r="D934" t="str">
            <v>01162-600</v>
          </cell>
          <cell r="E934" t="str">
            <v>EXT WAR AXIS Q1786-LE</v>
          </cell>
        </row>
        <row r="935">
          <cell r="C935" t="str">
            <v>EXT WAR AXIS Q3517-SLVE</v>
          </cell>
          <cell r="D935" t="str">
            <v>01237-600</v>
          </cell>
          <cell r="E935" t="str">
            <v>EXT WAR AXIS Q3517-SLVE</v>
          </cell>
        </row>
        <row r="936">
          <cell r="C936" t="str">
            <v>EXT WAR AXIS Q3518-LVE</v>
          </cell>
          <cell r="D936" t="str">
            <v>01493-600</v>
          </cell>
          <cell r="E936" t="str">
            <v>EXT WAR AXIS Q3518-LVE</v>
          </cell>
        </row>
        <row r="937">
          <cell r="C937" t="str">
            <v>EXT WAR AXIS Q3527-LVE</v>
          </cell>
          <cell r="D937" t="str">
            <v>01565-600</v>
          </cell>
          <cell r="E937" t="str">
            <v>EXT WAR AXIS Q3527-LVE</v>
          </cell>
        </row>
        <row r="938">
          <cell r="C938" t="str">
            <v>EXT WAR AXIS Q6054 Mk III 60HZ</v>
          </cell>
          <cell r="D938" t="str">
            <v>01482-600</v>
          </cell>
          <cell r="E938" t="str">
            <v>EXT WAR AXIS Q6054 Mk III 60HZ</v>
          </cell>
        </row>
        <row r="939">
          <cell r="C939" t="str">
            <v>EXT WAR AXIS Q6054-E Mk III 60HZ</v>
          </cell>
          <cell r="D939" t="str">
            <v>01484-600</v>
          </cell>
          <cell r="E939" t="str">
            <v>EXT WAR AXIS Q6054-E Mk III 60HZ</v>
          </cell>
        </row>
        <row r="940">
          <cell r="C940" t="str">
            <v>EXT WAR AXIS Q6125-LE 60Hz</v>
          </cell>
          <cell r="D940" t="str">
            <v>01234-600</v>
          </cell>
          <cell r="E940" t="str">
            <v>EXT WAR AXIS Q6125-LE 60Hz</v>
          </cell>
        </row>
        <row r="941">
          <cell r="C941" t="str">
            <v>EXT WAR AXIS Q6215-LE 60HZ</v>
          </cell>
          <cell r="D941" t="str">
            <v>01442-600</v>
          </cell>
          <cell r="E941" t="str">
            <v>EXT WAR AXIS Q6215-LE 60HZ</v>
          </cell>
        </row>
        <row r="942">
          <cell r="C942" t="str">
            <v>EXT WAR AXIS RELAY MODULE A9188</v>
          </cell>
          <cell r="D942" t="str">
            <v>0820-600</v>
          </cell>
          <cell r="E942" t="str">
            <v>EXT WAR AXIS RELAY MODULE A9188</v>
          </cell>
        </row>
        <row r="943">
          <cell r="C943" t="str">
            <v>EXT WAR AXIS S1116 MT</v>
          </cell>
          <cell r="D943" t="str">
            <v>01617-600</v>
          </cell>
          <cell r="E943" t="str">
            <v>EXT WAR AXIS S1116 MT</v>
          </cell>
        </row>
        <row r="944">
          <cell r="C944" t="str">
            <v>EXT WAR AXIS S1116 RACKED</v>
          </cell>
          <cell r="D944" t="str">
            <v>01618-600</v>
          </cell>
          <cell r="E944" t="str">
            <v>EXT WAR AXIS S1116 RACKED</v>
          </cell>
        </row>
        <row r="945">
          <cell r="C945" t="str">
            <v>EXT WAR AXIS S1132</v>
          </cell>
          <cell r="D945" t="str">
            <v>01613-600</v>
          </cell>
          <cell r="E945" t="str">
            <v>EXT WAR AXIS S1132</v>
          </cell>
        </row>
        <row r="946">
          <cell r="C946" t="str">
            <v>EXT WAR AXIS S1148 140TB</v>
          </cell>
          <cell r="D946" t="str">
            <v>01616-600</v>
          </cell>
          <cell r="E946" t="str">
            <v>EXT WAR AXIS S1148 140TB</v>
          </cell>
        </row>
        <row r="947">
          <cell r="C947" t="str">
            <v>EXT WAR AXIS S1148 24TB</v>
          </cell>
          <cell r="D947" t="str">
            <v>01614-600</v>
          </cell>
          <cell r="E947" t="str">
            <v>EXT WAR AXIS S1148 24TB</v>
          </cell>
        </row>
        <row r="948">
          <cell r="C948" t="str">
            <v>EXT WAR AXIS S1148 64TB</v>
          </cell>
          <cell r="D948" t="str">
            <v>01615-600</v>
          </cell>
          <cell r="E948" t="str">
            <v>EXT WAR AXIS S1148 64TB</v>
          </cell>
        </row>
        <row r="949">
          <cell r="C949" t="str">
            <v>EXT WAR AXIS S9002 MK II</v>
          </cell>
          <cell r="D949" t="str">
            <v>01619-600</v>
          </cell>
          <cell r="E949" t="str">
            <v>EXT WAR AXIS S9002 MK II</v>
          </cell>
        </row>
        <row r="950">
          <cell r="C950" t="str">
            <v>EXT WAR AXIS S9101</v>
          </cell>
          <cell r="D950" t="str">
            <v>01173-600</v>
          </cell>
          <cell r="E950" t="str">
            <v>EXT WAR AXIS S9101</v>
          </cell>
        </row>
        <row r="951">
          <cell r="C951" t="str">
            <v>EXT WAR AXIS S9201 MK II</v>
          </cell>
          <cell r="D951" t="str">
            <v>01691-600</v>
          </cell>
          <cell r="E951" t="str">
            <v>EXT WAR AXIS S9201 MK II</v>
          </cell>
        </row>
        <row r="952">
          <cell r="C952" t="str">
            <v>EXT WAR AXIS T8504-E OUTDOOR POE SWITCH</v>
          </cell>
          <cell r="D952" t="str">
            <v>01449-600</v>
          </cell>
          <cell r="E952" t="str">
            <v>EXT WAR AXIS T8504-E OUTDOOR POE SWITCH</v>
          </cell>
        </row>
        <row r="953">
          <cell r="C953" t="str">
            <v>EXT WAR AXIS T8504-R IL POE SWITCH</v>
          </cell>
          <cell r="D953" t="str">
            <v>01633-600</v>
          </cell>
          <cell r="E953" t="str">
            <v>EXT WAR AXIS T8504-R IL POE SWITCH</v>
          </cell>
        </row>
        <row r="954">
          <cell r="C954" t="str">
            <v>EXT WAR AXIS T8508 POE+ NET SWITCH</v>
          </cell>
          <cell r="D954" t="str">
            <v>01191-600</v>
          </cell>
          <cell r="E954" t="str">
            <v>EXT WAR AXIS T8508 POE+ NET SWITCH</v>
          </cell>
        </row>
        <row r="955">
          <cell r="C955" t="str">
            <v>EXT WAR AXIS T8524 POE+ NET SWITCH</v>
          </cell>
          <cell r="D955" t="str">
            <v>01192-600</v>
          </cell>
          <cell r="E955" t="str">
            <v>EXT WAR AXIS T8524 POE+ NET SWITCH</v>
          </cell>
        </row>
        <row r="956">
          <cell r="C956" t="str">
            <v>EXT WAR T8643 POE+ OVER COAX COMP</v>
          </cell>
          <cell r="D956" t="str">
            <v>01468-600</v>
          </cell>
          <cell r="E956" t="str">
            <v>EXT WAR T8643 POE+ OVER COAX COMP</v>
          </cell>
        </row>
        <row r="957">
          <cell r="C957" t="str">
            <v>EXT WAR T8645 PoE+ COAX COMPACT KIT</v>
          </cell>
          <cell r="D957" t="str">
            <v>01489-600</v>
          </cell>
          <cell r="E957" t="str">
            <v>EXT WAR T8645 PoE+ COAX COMPACT KIT</v>
          </cell>
        </row>
        <row r="958">
          <cell r="C958" t="str">
            <v>EXT WAR T8648 PoE+ COAX BL COMP KIT</v>
          </cell>
          <cell r="D958" t="str">
            <v>01490-600</v>
          </cell>
          <cell r="E958" t="str">
            <v>EXT WAR T8648 PoE+ COAX BL COMP KIT</v>
          </cell>
        </row>
        <row r="959">
          <cell r="C959" t="str">
            <v>EXT. WARRANTY AXIS 291 1U VIDEO SERV RACK</v>
          </cell>
          <cell r="D959" t="str">
            <v>0267-600</v>
          </cell>
          <cell r="E959" t="str">
            <v>EXT. WARRANTY AXIS 291 1U VIDEO SERV RACK</v>
          </cell>
        </row>
        <row r="960">
          <cell r="C960" t="str">
            <v>EXT. WARRANTY AXIS A1001</v>
          </cell>
          <cell r="D960" t="str">
            <v>0540-600</v>
          </cell>
          <cell r="E960" t="str">
            <v>EXT. WARRANTY AXIS A1001</v>
          </cell>
        </row>
        <row r="961">
          <cell r="C961" t="str">
            <v>EXT. WARRANTY AXIS A1601</v>
          </cell>
          <cell r="D961" t="str">
            <v>01507-600</v>
          </cell>
          <cell r="E961" t="str">
            <v>EXT. WARRANTY AXIS A1601</v>
          </cell>
        </row>
        <row r="962">
          <cell r="C962" t="str">
            <v>EXT. WARRANTY AXIS A8004-VE</v>
          </cell>
          <cell r="D962" t="str">
            <v>0673-600</v>
          </cell>
          <cell r="E962" t="str">
            <v>EXT. WARRANTY AXIS A8004-VE</v>
          </cell>
        </row>
        <row r="963">
          <cell r="C963" t="str">
            <v>EXT. WARRANTY AXIS A8105-E</v>
          </cell>
          <cell r="D963" t="str">
            <v>0871-600</v>
          </cell>
          <cell r="E963" t="str">
            <v>EXT. WARRANTY AXIS A8105-E</v>
          </cell>
        </row>
        <row r="964">
          <cell r="C964" t="str">
            <v>EXT. WARRANTY AXIS C1004-E NETW CAB SPEAK BL</v>
          </cell>
          <cell r="D964" t="str">
            <v>0923-600</v>
          </cell>
          <cell r="E964" t="str">
            <v>EXT. WARRANTY AXIS C1004-E NETW CAB SPEAK BL</v>
          </cell>
        </row>
        <row r="965">
          <cell r="C965" t="str">
            <v>EXT. WARRANTY AXIS C1004-E NETW CAB SPEAK WH</v>
          </cell>
          <cell r="D965" t="str">
            <v>0833-600</v>
          </cell>
          <cell r="E965" t="str">
            <v>EXT. WARRANTY AXIS C1004-E NETW CAB SPEAK WH</v>
          </cell>
        </row>
        <row r="966">
          <cell r="C966" t="str">
            <v>EXT. WARRANTY AXIS C2005 NETW CEILING SPEAK WH</v>
          </cell>
          <cell r="D966" t="str">
            <v>0834-600</v>
          </cell>
          <cell r="E966" t="str">
            <v>EXT. WARRANTY AXIS C2005 NETW CEILING SPEAK WH</v>
          </cell>
        </row>
        <row r="967">
          <cell r="C967" t="str">
            <v>EXT. WARRANTY AXIS C3003-E</v>
          </cell>
          <cell r="D967" t="str">
            <v>0767-600</v>
          </cell>
          <cell r="E967" t="str">
            <v>EXT. WARRANTY AXIS C3003-E</v>
          </cell>
        </row>
        <row r="968">
          <cell r="C968" t="str">
            <v>EXT. WARRANTY AXIS C8033 NETWORK AUDIO BRIDGE</v>
          </cell>
          <cell r="D968" t="str">
            <v>01025-600</v>
          </cell>
          <cell r="E968" t="str">
            <v>EXT. WARRANTY AXIS C8033 NETWORK AUDIO BRIDGE</v>
          </cell>
        </row>
        <row r="969">
          <cell r="C969" t="str">
            <v>EXT. WARRANTY AXIS F1004 BULLET</v>
          </cell>
          <cell r="D969" t="str">
            <v>0935-600</v>
          </cell>
          <cell r="E969" t="str">
            <v>EXT. WARRANTY AXIS F1004 BULLET</v>
          </cell>
        </row>
        <row r="970">
          <cell r="C970" t="str">
            <v>EXT. WARRANTY AXIS F1004 PINHOLE</v>
          </cell>
          <cell r="D970" t="str">
            <v>01003-600</v>
          </cell>
          <cell r="E970" t="str">
            <v>EXT. WARRANTY AXIS F1004 PINHOLE</v>
          </cell>
        </row>
        <row r="971">
          <cell r="C971" t="str">
            <v>EXT. WARRANTY AXIS F1004 SENSOR UNIT 8M</v>
          </cell>
          <cell r="D971" t="str">
            <v>0765-600</v>
          </cell>
          <cell r="E971" t="str">
            <v>EXT. WARRANTY AXIS F1004 SENSOR UNIT 8M</v>
          </cell>
        </row>
        <row r="972">
          <cell r="C972" t="str">
            <v>EXT. WARRANTY AXIS F1005-E SENSOR UNIT 12M</v>
          </cell>
          <cell r="D972" t="str">
            <v>0676-600</v>
          </cell>
          <cell r="E972" t="str">
            <v>EXT. WARRANTY AXIS F1005-E SENSOR UNIT 12M</v>
          </cell>
        </row>
        <row r="973">
          <cell r="C973" t="str">
            <v>EXT. WARRANTY AXIS F1005-E SENSOR UNIT 3M</v>
          </cell>
          <cell r="D973" t="str">
            <v>0675-600</v>
          </cell>
          <cell r="E973" t="str">
            <v>EXT. WARRANTY AXIS F1005-E SENSOR UNIT 3M</v>
          </cell>
        </row>
        <row r="974">
          <cell r="C974" t="str">
            <v>EXT. WARRANTY AXIS F1015 SENSOR UNIT 12M</v>
          </cell>
          <cell r="D974" t="str">
            <v>0678-600</v>
          </cell>
          <cell r="E974" t="str">
            <v>EXT. WARRANTY AXIS F1015 SENSOR UNIT 12M</v>
          </cell>
        </row>
        <row r="975">
          <cell r="C975" t="str">
            <v>EXT. WARRANTY AXIS F1015 SENSOR UNIT 3M</v>
          </cell>
          <cell r="D975" t="str">
            <v>0677-600</v>
          </cell>
          <cell r="E975" t="str">
            <v>EXT. WARRANTY AXIS F1015 SENSOR UNIT 3M</v>
          </cell>
        </row>
        <row r="976">
          <cell r="C976" t="str">
            <v>EXT. WARRANTY AXIS F1025 SENSOR UNIT 12M</v>
          </cell>
          <cell r="D976" t="str">
            <v>0734-600</v>
          </cell>
          <cell r="E976" t="str">
            <v>EXT. WARRANTY AXIS F1025 SENSOR UNIT 12M</v>
          </cell>
        </row>
        <row r="977">
          <cell r="C977" t="str">
            <v>EXT. WARRANTY AXIS F1025 SENSOR UNIT 3M</v>
          </cell>
          <cell r="D977" t="str">
            <v>0735-600</v>
          </cell>
          <cell r="E977" t="str">
            <v>EXT. WARRANTY AXIS F1025 SENSOR UNIT 3M</v>
          </cell>
        </row>
        <row r="978">
          <cell r="C978" t="str">
            <v>EXT. WARRANTY AXIS F1035-E SENSOR UNIT 12M</v>
          </cell>
          <cell r="D978" t="str">
            <v>0736-600</v>
          </cell>
          <cell r="E978" t="str">
            <v>EXT. WARRANTY AXIS F1035-E SENSOR UNIT 12M</v>
          </cell>
        </row>
        <row r="979">
          <cell r="C979" t="str">
            <v>EXT. WARRANTY AXIS F1035-E SENSOR UNIT 3M</v>
          </cell>
          <cell r="D979" t="str">
            <v>0737-600</v>
          </cell>
          <cell r="E979" t="str">
            <v>EXT. WARRANTY AXIS F1035-E SENSOR UNIT 3M</v>
          </cell>
        </row>
        <row r="980">
          <cell r="C980" t="str">
            <v>EXT. WARRANTY AXIS F34 MAIN</v>
          </cell>
          <cell r="D980" t="str">
            <v>0778-600</v>
          </cell>
          <cell r="E980" t="str">
            <v>EXT. WARRANTY AXIS F34 MAIN</v>
          </cell>
        </row>
        <row r="981">
          <cell r="C981" t="str">
            <v>EXT. WARRANTY AXIS F34 SURVEILLANCE SYSTEM</v>
          </cell>
          <cell r="D981" t="str">
            <v>0779-600</v>
          </cell>
          <cell r="E981" t="str">
            <v>EXT. WARRANTY AXIS F34 SURVEILLANCE SYSTEM</v>
          </cell>
        </row>
        <row r="982">
          <cell r="C982" t="str">
            <v>EXT. WARRANTY AXIS F4005 SENSOR UNIT</v>
          </cell>
          <cell r="D982" t="str">
            <v>0798-600</v>
          </cell>
          <cell r="E982" t="str">
            <v>EXT. WARRANTY AXIS F4005 SENSOR UNIT</v>
          </cell>
        </row>
        <row r="983">
          <cell r="C983" t="str">
            <v>EXT. WARRANTY AXIS F4005-E SENSOR UNIT</v>
          </cell>
          <cell r="D983" t="str">
            <v>0775-600</v>
          </cell>
          <cell r="E983" t="str">
            <v>EXT. WARRANTY AXIS F4005-E SENSOR UNIT</v>
          </cell>
        </row>
        <row r="984">
          <cell r="C984" t="str">
            <v>EXT. WARRANTY AXIS F41</v>
          </cell>
          <cell r="D984" t="str">
            <v>0658-600</v>
          </cell>
          <cell r="E984" t="str">
            <v>EXT. WARRANTY AXIS F41</v>
          </cell>
        </row>
        <row r="985">
          <cell r="C985" t="str">
            <v>EXT. WARRANTY AXIS F44 DUAL AUDIO INPUT</v>
          </cell>
          <cell r="D985" t="str">
            <v>0936-600</v>
          </cell>
          <cell r="E985" t="str">
            <v>EXT. WARRANTY AXIS F44 DUAL AUDIO INPUT</v>
          </cell>
        </row>
        <row r="986">
          <cell r="C986" t="str">
            <v>EXT. WARRANTY AXIS F8804 STEREO SENSOR UNIT</v>
          </cell>
          <cell r="D986" t="str">
            <v>0948-600</v>
          </cell>
          <cell r="E986" t="str">
            <v>EXT. WARRANTY AXIS F8804 STEREO SENSOR UNIT</v>
          </cell>
        </row>
        <row r="987">
          <cell r="C987" t="str">
            <v>EXT. WARRANTY AXIS FA1105 SENSOR UNIT</v>
          </cell>
          <cell r="D987" t="str">
            <v>0913-600</v>
          </cell>
          <cell r="E987" t="str">
            <v>EXT. WARRANTY AXIS FA1105 SENSOR UNIT</v>
          </cell>
        </row>
        <row r="988">
          <cell r="C988" t="str">
            <v>EXT. WARRANTY AXIS FA1125 SENSOR UNIT</v>
          </cell>
          <cell r="D988" t="str">
            <v>0914-600</v>
          </cell>
          <cell r="E988" t="str">
            <v>EXT. WARRANTY AXIS FA1125 SENSOR UNIT</v>
          </cell>
        </row>
        <row r="989">
          <cell r="C989" t="str">
            <v>EXT. WARRANTY AXIS FA4115 SENSOR UNIT</v>
          </cell>
          <cell r="D989" t="str">
            <v>01001-600</v>
          </cell>
          <cell r="E989" t="str">
            <v>EXT. WARRANTY AXIS FA4115 SENSOR UNIT</v>
          </cell>
        </row>
        <row r="990">
          <cell r="C990" t="str">
            <v>EXT. WARRANTY AXIS FA54 MAIN UNIT</v>
          </cell>
          <cell r="D990" t="str">
            <v>0878-600</v>
          </cell>
          <cell r="E990" t="str">
            <v>EXT. WARRANTY AXIS FA54 MAIN UNIT</v>
          </cell>
        </row>
        <row r="991">
          <cell r="C991" t="str">
            <v>EXT. WARRANTY AXIS M1025</v>
          </cell>
          <cell r="D991" t="str">
            <v>0555-600</v>
          </cell>
          <cell r="E991" t="str">
            <v>EXT. WARRANTY AXIS M1025</v>
          </cell>
        </row>
        <row r="992">
          <cell r="C992" t="str">
            <v>EXT. WARRANTY AXIS M1045-LW</v>
          </cell>
          <cell r="D992" t="str">
            <v>0812-600</v>
          </cell>
          <cell r="E992" t="str">
            <v>EXT. WARRANTY AXIS M1045-LW</v>
          </cell>
        </row>
        <row r="993">
          <cell r="C993" t="str">
            <v>EXT. WARRANTY AXIS M1065-L</v>
          </cell>
          <cell r="D993" t="str">
            <v>0811-600</v>
          </cell>
          <cell r="E993" t="str">
            <v>EXT. WARRANTY AXIS M1065-L</v>
          </cell>
        </row>
        <row r="994">
          <cell r="C994" t="str">
            <v>EXT. WARRANTY AXIS M1065-LW</v>
          </cell>
          <cell r="D994" t="str">
            <v>0810-600</v>
          </cell>
          <cell r="E994" t="str">
            <v>EXT. WARRANTY AXIS M1065-LW</v>
          </cell>
        </row>
        <row r="995">
          <cell r="C995" t="str">
            <v>EXT. WARRANTY AXIS M1124</v>
          </cell>
          <cell r="D995" t="str">
            <v>0747-600</v>
          </cell>
          <cell r="E995" t="str">
            <v>EXT. WARRANTY AXIS M1124</v>
          </cell>
        </row>
        <row r="996">
          <cell r="C996" t="str">
            <v>EXT. WARRANTY AXIS M1124-E</v>
          </cell>
          <cell r="D996" t="str">
            <v>0748-600</v>
          </cell>
          <cell r="E996" t="str">
            <v>EXT. WARRANTY AXIS M1124-E</v>
          </cell>
        </row>
        <row r="997">
          <cell r="C997" t="str">
            <v>EXT. WARRANTY AXIS M1125</v>
          </cell>
          <cell r="D997" t="str">
            <v>0749-600</v>
          </cell>
          <cell r="E997" t="str">
            <v>EXT. WARRANTY AXIS M1125</v>
          </cell>
        </row>
        <row r="998">
          <cell r="C998" t="str">
            <v>EXT. WARRANTY AXIS M1125-E</v>
          </cell>
          <cell r="D998" t="str">
            <v>0750-600</v>
          </cell>
          <cell r="E998" t="str">
            <v>EXT. WARRANTY AXIS M1125-E</v>
          </cell>
        </row>
        <row r="999">
          <cell r="C999" t="str">
            <v>EXT. WARRANTY AXIS M1145</v>
          </cell>
          <cell r="D999" t="str">
            <v>0590-600</v>
          </cell>
          <cell r="E999" t="str">
            <v>EXT. WARRANTY AXIS M1145</v>
          </cell>
        </row>
        <row r="1000">
          <cell r="C1000" t="str">
            <v>EXT. WARRANTY AXIS M1145-L</v>
          </cell>
          <cell r="D1000" t="str">
            <v>0591-600</v>
          </cell>
          <cell r="E1000" t="str">
            <v>EXT. WARRANTY AXIS M1145-L</v>
          </cell>
        </row>
        <row r="1001">
          <cell r="C1001" t="str">
            <v>EXT. WARRANTY AXIS M2025-LE</v>
          </cell>
          <cell r="D1001" t="str">
            <v>0911-600</v>
          </cell>
          <cell r="E1001" t="str">
            <v>EXT. WARRANTY M2025-LE</v>
          </cell>
        </row>
        <row r="1002">
          <cell r="C1002" t="str">
            <v>EXT. WARRANTY AXIS M2025-LE BLACK</v>
          </cell>
          <cell r="D1002" t="str">
            <v>0988-600</v>
          </cell>
          <cell r="E1002" t="str">
            <v>EXT. WARRANTY AXIS M2025-LE BLACK</v>
          </cell>
        </row>
        <row r="1003">
          <cell r="C1003" t="str">
            <v>EXT. WARRANTY AXIS M2026-LE MK II</v>
          </cell>
          <cell r="D1003" t="str">
            <v>01049-600</v>
          </cell>
          <cell r="E1003" t="str">
            <v>EXT. WARRANTY AXIS M2026-LE MK II</v>
          </cell>
        </row>
        <row r="1004">
          <cell r="C1004" t="str">
            <v>EXT. WARRANTY AXIS M2026-LE MK II BLAC</v>
          </cell>
          <cell r="D1004" t="str">
            <v>01050-600</v>
          </cell>
          <cell r="E1004" t="str">
            <v>EXT. WARRANTY AXIS M2026-LE MK II BLAC</v>
          </cell>
        </row>
        <row r="1005">
          <cell r="C1005" t="str">
            <v>EXT. WARRANTY AXIS M3015</v>
          </cell>
          <cell r="D1005" t="str">
            <v>01151-600</v>
          </cell>
          <cell r="E1005" t="str">
            <v>EXT. WARRANTY  AXIS M3015</v>
          </cell>
        </row>
        <row r="1006">
          <cell r="C1006" t="str">
            <v>EXT. WARRANTY AXIS M3016</v>
          </cell>
          <cell r="D1006" t="str">
            <v>01152-600</v>
          </cell>
          <cell r="E1006" t="str">
            <v>EXT. WARRANTY  AXIS M3016</v>
          </cell>
        </row>
        <row r="1007">
          <cell r="C1007" t="str">
            <v>EXT. WARRANTY AXIS M3024-LVE</v>
          </cell>
          <cell r="D1007" t="str">
            <v>0535-600</v>
          </cell>
          <cell r="E1007" t="str">
            <v>EXT. WARRANTY AXIS M3024-LVE</v>
          </cell>
        </row>
        <row r="1008">
          <cell r="C1008" t="str">
            <v>EXT. WARRANTY AXIS M3025-VE</v>
          </cell>
          <cell r="D1008" t="str">
            <v>0536-600</v>
          </cell>
          <cell r="E1008" t="str">
            <v>EXT. WARRANTY AXIS M3025-VE</v>
          </cell>
        </row>
        <row r="1009">
          <cell r="C1009" t="str">
            <v>EXT. WARRANTY AXIS M3026-VE</v>
          </cell>
          <cell r="D1009" t="str">
            <v>0547-600</v>
          </cell>
          <cell r="E1009" t="str">
            <v>EXT. WARRANTY AXIS M3026-VE</v>
          </cell>
        </row>
        <row r="1010">
          <cell r="C1010" t="str">
            <v>EXT. WARRANTY AXIS M3027-PVE</v>
          </cell>
          <cell r="D1010" t="str">
            <v>0556-600</v>
          </cell>
          <cell r="E1010" t="str">
            <v>EXT. WARRANTY AXIS M3027-PVE</v>
          </cell>
        </row>
        <row r="1011">
          <cell r="C1011" t="str">
            <v>EXT. WARRANTY AXIS M3037-PVE</v>
          </cell>
          <cell r="D1011" t="str">
            <v>0548-600</v>
          </cell>
          <cell r="E1011" t="str">
            <v>EXT. WARRANTY AXIS M3037-PVE</v>
          </cell>
        </row>
        <row r="1012">
          <cell r="C1012" t="str">
            <v>EXT. WARRANTY AXIS M3044-V</v>
          </cell>
          <cell r="D1012" t="str">
            <v>0802-600</v>
          </cell>
          <cell r="E1012" t="str">
            <v>EXT. WARRANTY AXIS M3044-V</v>
          </cell>
        </row>
        <row r="1013">
          <cell r="C1013" t="str">
            <v>EXT. WARRANTY AXIS M3044-WV</v>
          </cell>
          <cell r="D1013" t="str">
            <v>0803-600</v>
          </cell>
          <cell r="E1013" t="str">
            <v>EXT. WARRANTY AXIS M3044-WV</v>
          </cell>
        </row>
        <row r="1014">
          <cell r="C1014" t="str">
            <v>EXT. WARRANTY AXIS M3045-V</v>
          </cell>
          <cell r="D1014" t="str">
            <v>0804-600</v>
          </cell>
          <cell r="E1014" t="str">
            <v>EXT. WARRANTY AXIS M3045-V</v>
          </cell>
        </row>
        <row r="1015">
          <cell r="C1015" t="str">
            <v>EXT. WARRANTY AXIS M3045-WV</v>
          </cell>
          <cell r="D1015" t="str">
            <v>0805-600</v>
          </cell>
          <cell r="E1015" t="str">
            <v>EXT. WARRANTY AXIS M3045-WV</v>
          </cell>
        </row>
        <row r="1016">
          <cell r="C1016" t="str">
            <v>EXT. WARRANTY AXIS M3046-V 1.8MM</v>
          </cell>
          <cell r="D1016" t="str">
            <v>01116-600</v>
          </cell>
          <cell r="E1016" t="str">
            <v>EXT. WARRANTY AXIS M3046-V 1.8MM</v>
          </cell>
        </row>
        <row r="1017">
          <cell r="C1017" t="str">
            <v>EXT. WARRANTY AXIS M3046-V 2.4 MM</v>
          </cell>
          <cell r="D1017" t="str">
            <v>0806-600</v>
          </cell>
          <cell r="E1017" t="str">
            <v>EXT. WARRANTY AXIS M3046-V 2.4 MM</v>
          </cell>
        </row>
        <row r="1018">
          <cell r="C1018" t="str">
            <v>EXT. WARRANTY AXIS M3047-P</v>
          </cell>
          <cell r="D1018" t="str">
            <v>0808-600</v>
          </cell>
          <cell r="E1018" t="str">
            <v>EXT. WARRANTY AXIS M3047-P</v>
          </cell>
        </row>
        <row r="1019">
          <cell r="C1019" t="str">
            <v>EXT. WARRANTY AXIS M3048-P</v>
          </cell>
          <cell r="D1019" t="str">
            <v>01004-600</v>
          </cell>
          <cell r="E1019" t="str">
            <v>EXT. WARRANTY AXIS M3048-P</v>
          </cell>
        </row>
        <row r="1020">
          <cell r="C1020" t="str">
            <v>EXT. WARRANTY AXIS M3104-L</v>
          </cell>
          <cell r="D1020" t="str">
            <v>0865-600</v>
          </cell>
          <cell r="E1020" t="str">
            <v>EXT. WARRANTY AXIS M3104-L</v>
          </cell>
        </row>
        <row r="1021">
          <cell r="C1021" t="str">
            <v>EXT. WARRANTY AXIS M3104-LVE</v>
          </cell>
          <cell r="D1021" t="str">
            <v>0866-600</v>
          </cell>
          <cell r="E1021" t="str">
            <v>EXT. WARRANTY AXIS M3104-LVE</v>
          </cell>
        </row>
        <row r="1022">
          <cell r="C1022" t="str">
            <v>EXT. WARRANTY AXIS M3105-L</v>
          </cell>
          <cell r="D1022" t="str">
            <v>0867-600</v>
          </cell>
          <cell r="E1022" t="str">
            <v>EXT. WARRANTY AXIS M3105-L</v>
          </cell>
        </row>
        <row r="1023">
          <cell r="C1023" t="str">
            <v>EXT. WARRANTY AXIS M3105-LVE</v>
          </cell>
          <cell r="D1023" t="str">
            <v>0868-600</v>
          </cell>
          <cell r="E1023" t="str">
            <v>EXT. WARRANTY AXIS M3105-LVE</v>
          </cell>
        </row>
        <row r="1024">
          <cell r="C1024" t="str">
            <v>EXT. WARRANTY AXIS M3106-L Mk II</v>
          </cell>
          <cell r="D1024" t="str">
            <v>01036-600</v>
          </cell>
          <cell r="E1024" t="str">
            <v>EXT. WARRANTY AXIS M3106-L Mk II</v>
          </cell>
        </row>
        <row r="1025">
          <cell r="C1025" t="str">
            <v>EXT. WARRANTY AXIS M3106-LVE Mk II</v>
          </cell>
          <cell r="D1025" t="str">
            <v>01037-600</v>
          </cell>
          <cell r="E1025" t="str">
            <v>EXT. WARRANTY AXIS M3106-LVE Mk II</v>
          </cell>
        </row>
        <row r="1026">
          <cell r="C1026" t="str">
            <v>EXT. WARRANTY AXIS M5054</v>
          </cell>
          <cell r="D1026" t="str">
            <v>01079-600</v>
          </cell>
          <cell r="E1026" t="str">
            <v>EXT. WARRANTY AXIS M5054</v>
          </cell>
        </row>
        <row r="1027">
          <cell r="C1027" t="str">
            <v>EXT. WARRANTY AXIS M5065</v>
          </cell>
          <cell r="D1027" t="str">
            <v>01107-600</v>
          </cell>
          <cell r="E1027" t="str">
            <v>EXT. WARRANTY AXIS M5065</v>
          </cell>
        </row>
        <row r="1028">
          <cell r="C1028" t="str">
            <v>EXT. WARRANTY AXIS M5525-E 60HZ</v>
          </cell>
          <cell r="D1028" t="str">
            <v>01146-600</v>
          </cell>
          <cell r="E1028" t="str">
            <v>EXT. WARRANTY AXIS M5525-E 60HZ</v>
          </cell>
        </row>
        <row r="1029">
          <cell r="C1029" t="str">
            <v>EXT. WARRANTY AXIS M7011</v>
          </cell>
          <cell r="D1029" t="str">
            <v>0764-600</v>
          </cell>
          <cell r="E1029" t="str">
            <v>EXT. WARRANTY AXIS M7011</v>
          </cell>
        </row>
        <row r="1030">
          <cell r="C1030" t="str">
            <v>EXT. WARRANTY AXIS M7014 VIDEO ENCODER</v>
          </cell>
          <cell r="D1030" t="str">
            <v>0415-600</v>
          </cell>
          <cell r="E1030" t="str">
            <v>EXT. WARRANTY AXIS M7014 VIDEO ENCODER</v>
          </cell>
        </row>
        <row r="1031">
          <cell r="C1031" t="str">
            <v>EXT. WARRANTY AXIS M7016 VIDEO ENCODER</v>
          </cell>
          <cell r="D1031" t="str">
            <v>0541-600</v>
          </cell>
          <cell r="E1031" t="str">
            <v>EXT. WARRANTY AXIS M7016 VIDEO ENCODER</v>
          </cell>
        </row>
        <row r="1032">
          <cell r="C1032" t="str">
            <v>EXT. WARRANTY AXIS P1214</v>
          </cell>
          <cell r="D1032" t="str">
            <v>0532-600</v>
          </cell>
          <cell r="E1032" t="str">
            <v>EXT. WARRANTY AXIS P1214</v>
          </cell>
        </row>
        <row r="1033">
          <cell r="C1033" t="str">
            <v>EXT. WARRANTY AXIS P1214-E</v>
          </cell>
          <cell r="D1033" t="str">
            <v>0533-600</v>
          </cell>
          <cell r="E1033" t="str">
            <v>EXT. WARRANTY AXIS P1214-E</v>
          </cell>
        </row>
        <row r="1034">
          <cell r="C1034" t="str">
            <v>EXT. WARRANTY AXIS P1224-E</v>
          </cell>
          <cell r="D1034" t="str">
            <v>0654-600</v>
          </cell>
          <cell r="E1034" t="str">
            <v>EXT. WARRANTY AXIS P1224-E</v>
          </cell>
        </row>
        <row r="1035">
          <cell r="C1035" t="str">
            <v>EXT. WARRANTY AXIS P1244</v>
          </cell>
          <cell r="D1035" t="str">
            <v>0896-600</v>
          </cell>
          <cell r="E1035" t="str">
            <v>EXT. WARRANTY AXIS P1244</v>
          </cell>
        </row>
        <row r="1036">
          <cell r="C1036" t="str">
            <v>EXT. WARRANTY AXIS P1245</v>
          </cell>
          <cell r="D1036" t="str">
            <v>0926-600</v>
          </cell>
          <cell r="E1036" t="str">
            <v>EXT. WARRANTY AXIS P1245</v>
          </cell>
        </row>
        <row r="1037">
          <cell r="C1037" t="str">
            <v>EXT. WARRANTY AXIS P1254</v>
          </cell>
          <cell r="D1037" t="str">
            <v>0924-600</v>
          </cell>
          <cell r="E1037" t="str">
            <v>EXT. WARRANTY AXIS P1254</v>
          </cell>
        </row>
        <row r="1038">
          <cell r="C1038" t="str">
            <v>EXT. WARRANTY AXIS P1264</v>
          </cell>
          <cell r="D1038" t="str">
            <v>0925-600</v>
          </cell>
          <cell r="E1038" t="str">
            <v>EXT. WARRANTY AXIS P1264</v>
          </cell>
        </row>
        <row r="1039">
          <cell r="C1039" t="str">
            <v>EXT. WARRANTY AXIS P1265</v>
          </cell>
          <cell r="D1039" t="str">
            <v>0927-600</v>
          </cell>
          <cell r="E1039" t="str">
            <v>EXT. WARRANTY AXIS P1265</v>
          </cell>
        </row>
        <row r="1040">
          <cell r="C1040" t="str">
            <v>EXT. WARRANTY AXIS P1275</v>
          </cell>
          <cell r="D1040" t="str">
            <v>0928-600</v>
          </cell>
          <cell r="E1040" t="str">
            <v>EXT. WARRANTY AXIS P1275</v>
          </cell>
        </row>
        <row r="1041">
          <cell r="C1041" t="str">
            <v>EXT. WARRANTY AXIS P1280-E 4MM 8.3 FPS</v>
          </cell>
          <cell r="D1041" t="str">
            <v>0940-600</v>
          </cell>
          <cell r="E1041" t="str">
            <v>EXT. WARRANTY AXIS P1280-E 4MM 8.3 FPS</v>
          </cell>
        </row>
        <row r="1042">
          <cell r="C1042" t="str">
            <v>EXT. WARRANTY AXIS P1290 4 MM 8.3 FPS</v>
          </cell>
          <cell r="D1042" t="str">
            <v>01168-600</v>
          </cell>
          <cell r="E1042" t="str">
            <v>EXT. WARRANTY AXIS P1290 4 MM 8.3 FPS</v>
          </cell>
        </row>
        <row r="1043">
          <cell r="C1043" t="str">
            <v>EXT. WARRANTY AXIS P1364</v>
          </cell>
          <cell r="D1043" t="str">
            <v>0689-600</v>
          </cell>
          <cell r="E1043" t="str">
            <v>EXT. WARRANTY AXIS P1364</v>
          </cell>
        </row>
        <row r="1044">
          <cell r="C1044" t="str">
            <v>EXT. WARRANTY AXIS P1364-E</v>
          </cell>
          <cell r="D1044" t="str">
            <v>0739-600</v>
          </cell>
          <cell r="E1044" t="str">
            <v>EXT. WARRANTY AXIS P1364-E</v>
          </cell>
        </row>
        <row r="1045">
          <cell r="C1045" t="str">
            <v>EXT. WARRANTY AXIS P1365 Mk II</v>
          </cell>
          <cell r="D1045" t="str">
            <v>0897-600</v>
          </cell>
          <cell r="E1045" t="str">
            <v>EXT. WARRANTY AXIS P1365 Mk II</v>
          </cell>
        </row>
        <row r="1046">
          <cell r="C1046" t="str">
            <v>EXT. WARRANTY AXIS P1365-E Mk II</v>
          </cell>
          <cell r="D1046" t="str">
            <v>0898-600</v>
          </cell>
          <cell r="E1046" t="str">
            <v>EXT. WARRANTY AXIS P1365-E Mk II</v>
          </cell>
        </row>
        <row r="1047">
          <cell r="C1047" t="str">
            <v>EXT. WARRANTY AXIS P1367</v>
          </cell>
          <cell r="D1047" t="str">
            <v>0762-600</v>
          </cell>
          <cell r="E1047" t="str">
            <v>EXT. WARRANTY AXIS P1367</v>
          </cell>
        </row>
        <row r="1048">
          <cell r="C1048" t="str">
            <v>EXT. WARRANTY AXIS P1367-E</v>
          </cell>
          <cell r="D1048" t="str">
            <v>0763-600</v>
          </cell>
          <cell r="E1048" t="str">
            <v>EXT. WARRANTY AXIS P1367-E</v>
          </cell>
        </row>
        <row r="1049">
          <cell r="C1049" t="str">
            <v>EXT. WARRANTY AXIS P1368-E</v>
          </cell>
          <cell r="D1049" t="str">
            <v>01109-600</v>
          </cell>
          <cell r="E1049" t="str">
            <v>EXT. WARRANTY AXIS P1368-E</v>
          </cell>
        </row>
        <row r="1050">
          <cell r="C1050" t="str">
            <v>EXT. WARRANTY AXIS P1428-E</v>
          </cell>
          <cell r="D1050" t="str">
            <v>0637-600</v>
          </cell>
          <cell r="E1050" t="str">
            <v>EXT. WARRANTY AXIS P1428-E</v>
          </cell>
        </row>
        <row r="1051">
          <cell r="C1051" t="str">
            <v>EXT. WARRANTY AXIS P1435-LE</v>
          </cell>
          <cell r="D1051" t="str">
            <v>0777-600</v>
          </cell>
          <cell r="E1051" t="str">
            <v>EXT. WARRANTY AXIS P1435-LE</v>
          </cell>
        </row>
        <row r="1052">
          <cell r="C1052" t="str">
            <v>EXT. WARRANTY AXIS P1435-LE 22MM</v>
          </cell>
          <cell r="D1052" t="str">
            <v>0890-600</v>
          </cell>
          <cell r="E1052" t="str">
            <v>EXT. WARRANTY AXIS P1435-LE 22MM</v>
          </cell>
        </row>
        <row r="1053">
          <cell r="C1053" t="str">
            <v>EXT. WARRANTY AXIS P1447-LE</v>
          </cell>
          <cell r="D1053" t="str">
            <v>01054-600</v>
          </cell>
          <cell r="E1053" t="str">
            <v>EXT. WARRANTY AXIS P1447-LE</v>
          </cell>
        </row>
        <row r="1054">
          <cell r="C1054" t="str">
            <v>EXT. WARRANTY AXIS P1448-LE</v>
          </cell>
          <cell r="D1054" t="str">
            <v>01055-600</v>
          </cell>
          <cell r="E1054" t="str">
            <v>EXT. WARRANTY AXIS P1448-LE</v>
          </cell>
        </row>
        <row r="1055">
          <cell r="C1055" t="str">
            <v>EXT. WARRANTY AXIS P3224-LV MKII</v>
          </cell>
          <cell r="D1055" t="str">
            <v>0990-600</v>
          </cell>
          <cell r="E1055" t="str">
            <v>EXT. WARRANTY AXIS P3224-LV Mk II</v>
          </cell>
        </row>
        <row r="1056">
          <cell r="C1056" t="str">
            <v>EXT. WARRANTY AXIS P3224-V MKII</v>
          </cell>
          <cell r="D1056" t="str">
            <v>0950-600</v>
          </cell>
          <cell r="E1056" t="str">
            <v>EXT. WARRANTY AXIS P3224-V Mk II</v>
          </cell>
        </row>
        <row r="1057">
          <cell r="C1057" t="str">
            <v>EXT. WARRANTY AXIS P3225-LV MKII</v>
          </cell>
          <cell r="D1057" t="str">
            <v>0954-600</v>
          </cell>
          <cell r="E1057" t="str">
            <v>EXT. WARRANTY AXIS P3225-LV Mk II</v>
          </cell>
        </row>
        <row r="1058">
          <cell r="C1058" t="str">
            <v>EXT. WARRANTY AXIS P3225-LVE MKII</v>
          </cell>
          <cell r="D1058" t="str">
            <v>0955-600</v>
          </cell>
          <cell r="E1058" t="str">
            <v>EXT. WARRANTY AXIS P3225-LVE Mk II</v>
          </cell>
        </row>
        <row r="1059">
          <cell r="C1059" t="str">
            <v>EXT. WARRANTY AXIS P3225-V MKII</v>
          </cell>
          <cell r="D1059" t="str">
            <v>0952-600</v>
          </cell>
          <cell r="E1059" t="str">
            <v>EXT. WARRANTY AXIS P3225-V Mk II</v>
          </cell>
        </row>
        <row r="1060">
          <cell r="C1060" t="str">
            <v>EXT. WARRANTY AXIS P3225-VE MKII</v>
          </cell>
          <cell r="D1060" t="str">
            <v>0953-600</v>
          </cell>
          <cell r="E1060" t="str">
            <v>EXT. WARRANTY AXIS P3225-VE Mk II</v>
          </cell>
        </row>
        <row r="1061">
          <cell r="C1061" t="str">
            <v>EXT. WARRANTY AXIS P3227-LV</v>
          </cell>
          <cell r="D1061" t="str">
            <v>0885-600</v>
          </cell>
          <cell r="E1061" t="str">
            <v>EXT. WARRANTY AXIS P3227-LV</v>
          </cell>
        </row>
        <row r="1062">
          <cell r="C1062" t="str">
            <v>EXT. WARRANTY AXIS P3227-LVE</v>
          </cell>
          <cell r="D1062" t="str">
            <v>0886-600</v>
          </cell>
          <cell r="E1062" t="str">
            <v>EXT. WARRANTY AXIS P3227-LVE</v>
          </cell>
        </row>
        <row r="1063">
          <cell r="C1063" t="str">
            <v>EXT. WARRANTY AXIS P3228-LV</v>
          </cell>
          <cell r="D1063" t="str">
            <v>0887-600</v>
          </cell>
          <cell r="E1063" t="str">
            <v>EXT. WARRANTY AXIS P3228-LV</v>
          </cell>
        </row>
        <row r="1064">
          <cell r="C1064" t="str">
            <v>EXT. WARRANTY AXIS P3228-LVE</v>
          </cell>
          <cell r="D1064" t="str">
            <v>0888-600</v>
          </cell>
          <cell r="E1064" t="str">
            <v>EXT. WARRANTY AXIS P3228-LVE</v>
          </cell>
        </row>
        <row r="1065">
          <cell r="C1065" t="str">
            <v>EXT. WARRANTY AXIS P3367-V</v>
          </cell>
          <cell r="D1065" t="str">
            <v>0406-600</v>
          </cell>
          <cell r="E1065" t="str">
            <v>EXT. WARRANTY AXIS P3367-V</v>
          </cell>
        </row>
        <row r="1066">
          <cell r="C1066" t="str">
            <v>EXT. WARRANTY AXIS P3367-VE</v>
          </cell>
          <cell r="D1066" t="str">
            <v>0407-600</v>
          </cell>
          <cell r="E1066" t="str">
            <v>EXT. WARRANTY AXIS P3367-VE</v>
          </cell>
        </row>
        <row r="1067">
          <cell r="C1067" t="str">
            <v>EXT. WARRANTY AXIS P3374-LV</v>
          </cell>
          <cell r="D1067" t="str">
            <v>01058-600</v>
          </cell>
          <cell r="E1067" t="str">
            <v>EXT. WARRANTY AXIS P3374-LV</v>
          </cell>
        </row>
        <row r="1068">
          <cell r="C1068" t="str">
            <v>EXT. WARRANTY AXIS P3374-V</v>
          </cell>
          <cell r="D1068" t="str">
            <v>01056-600</v>
          </cell>
          <cell r="E1068" t="str">
            <v>EXT. WARRANTY AXIS P3374-V</v>
          </cell>
        </row>
        <row r="1069">
          <cell r="C1069" t="str">
            <v>EXT. WARRANTY AXIS P3375-LV</v>
          </cell>
          <cell r="D1069" t="str">
            <v>01062-600</v>
          </cell>
          <cell r="E1069" t="str">
            <v>EXT. WARRANTY AXIS P3375-LV</v>
          </cell>
        </row>
        <row r="1070">
          <cell r="C1070" t="str">
            <v>EXT. WARRANTY AXIS P3375-LVE</v>
          </cell>
          <cell r="D1070" t="str">
            <v>01063-600</v>
          </cell>
          <cell r="E1070" t="str">
            <v>EXT. WARRANTY AXIS P3375-LVE</v>
          </cell>
        </row>
        <row r="1071">
          <cell r="C1071" t="str">
            <v>EXT. WARRANTY AXIS P3375-V</v>
          </cell>
          <cell r="D1071" t="str">
            <v>01060-600</v>
          </cell>
          <cell r="E1071" t="str">
            <v>EXT. WARRANTY AXIS P3375-V</v>
          </cell>
        </row>
        <row r="1072">
          <cell r="C1072" t="str">
            <v>EXT. WARRANTY AXIS P3375-VE</v>
          </cell>
          <cell r="D1072" t="str">
            <v>01061-600</v>
          </cell>
          <cell r="E1072" t="str">
            <v>EXT. WARRANTY AXIS P3375-VE</v>
          </cell>
        </row>
        <row r="1073">
          <cell r="C1073" t="str">
            <v>EXT. WARRANTY AXIS P3384-V</v>
          </cell>
          <cell r="D1073" t="str">
            <v>0511-600</v>
          </cell>
          <cell r="E1073" t="str">
            <v>EXT. WARRANTY AXIS P3384-V</v>
          </cell>
        </row>
        <row r="1074">
          <cell r="C1074" t="str">
            <v>EXT. WARRANTY AXIS P3384-VE</v>
          </cell>
          <cell r="D1074" t="str">
            <v>0512-600</v>
          </cell>
          <cell r="E1074" t="str">
            <v>EXT. WARRANTY AXIS P3384-VE</v>
          </cell>
        </row>
        <row r="1075">
          <cell r="C1075" t="str">
            <v>EXT. WARRANTY AXIS P3707-PE</v>
          </cell>
          <cell r="D1075" t="str">
            <v>0815-600</v>
          </cell>
          <cell r="E1075" t="str">
            <v>EXT. WARRANTY AXIS P3707-PE</v>
          </cell>
        </row>
        <row r="1076">
          <cell r="C1076" t="str">
            <v>EXT. WARRANTY AXIS P3904-R</v>
          </cell>
          <cell r="D1076" t="str">
            <v>0640-600</v>
          </cell>
          <cell r="E1076" t="str">
            <v>EXT. WARRANTY AXIS P3904-R</v>
          </cell>
        </row>
        <row r="1077">
          <cell r="C1077" t="str">
            <v>EXT. WARRANTY AXIS P3904-R M12</v>
          </cell>
          <cell r="D1077" t="str">
            <v>0638-600</v>
          </cell>
          <cell r="E1077" t="str">
            <v>EXT. WARRANTY AXIS P3904-R M12</v>
          </cell>
        </row>
        <row r="1078">
          <cell r="C1078" t="str">
            <v>EXT. WARRANTY AXIS P3904-R Mk II</v>
          </cell>
          <cell r="D1078" t="str">
            <v>01078-600</v>
          </cell>
          <cell r="E1078" t="str">
            <v>EXT. WARRANTY AXIS P3904-R Mk II</v>
          </cell>
        </row>
        <row r="1079">
          <cell r="C1079" t="str">
            <v>EXT. WARRANTY AXIS P3904-R Mk II M12</v>
          </cell>
          <cell r="D1079" t="str">
            <v>01071-600</v>
          </cell>
          <cell r="E1079" t="str">
            <v>EXT. WARRANTY AXIS P3904-R Mk II M12</v>
          </cell>
        </row>
        <row r="1080">
          <cell r="C1080" t="str">
            <v>EXT. WARRANTY AXIS P3905-R</v>
          </cell>
          <cell r="D1080" t="str">
            <v>0641-600</v>
          </cell>
          <cell r="E1080" t="str">
            <v>EXT. WARRANTY AXIS P3905-R</v>
          </cell>
        </row>
        <row r="1081">
          <cell r="C1081" t="str">
            <v>EXT. WARRANTY AXIS P3905-R M12</v>
          </cell>
          <cell r="D1081" t="str">
            <v>0639-600</v>
          </cell>
          <cell r="E1081" t="str">
            <v>EXT. WARRANTY AXIS P3905-R M12</v>
          </cell>
        </row>
        <row r="1082">
          <cell r="C1082" t="str">
            <v>EXT. WARRANTY AXIS P3905-R Mk II</v>
          </cell>
          <cell r="D1082" t="str">
            <v>01072-600</v>
          </cell>
          <cell r="E1082" t="str">
            <v>EXT. WARRANTY AXIS P3905-R Mk II</v>
          </cell>
        </row>
        <row r="1083">
          <cell r="C1083" t="str">
            <v>EXT. WARRANTY AXIS P3905-R Mk II M12</v>
          </cell>
          <cell r="D1083" t="str">
            <v>01073-600</v>
          </cell>
          <cell r="E1083" t="str">
            <v>EXT. WARRANTY AXIS P3905-R Mk II M12</v>
          </cell>
        </row>
        <row r="1084">
          <cell r="C1084" t="str">
            <v>EXT. WARRANTY AXIS P3905-RE</v>
          </cell>
          <cell r="D1084" t="str">
            <v>0662-600</v>
          </cell>
          <cell r="E1084" t="str">
            <v>EXT. WARRANTY AXIS P3905-RE</v>
          </cell>
        </row>
        <row r="1085">
          <cell r="C1085" t="str">
            <v>EXT. WARRANTY AXIS P3905-RE M12</v>
          </cell>
          <cell r="D1085" t="str">
            <v>0663-600</v>
          </cell>
          <cell r="E1085" t="str">
            <v>EXT. WARRANTY AXIS P3905-RE M12</v>
          </cell>
        </row>
        <row r="1086">
          <cell r="C1086" t="str">
            <v>EXT. WARRANTY AXIS P3915-R</v>
          </cell>
          <cell r="D1086" t="str">
            <v>0643-600</v>
          </cell>
          <cell r="E1086" t="str">
            <v>EXT. WARRANTY AXIS P3915-R</v>
          </cell>
        </row>
        <row r="1087">
          <cell r="C1087" t="str">
            <v>EXT. WARRANTY AXIS P3915-R M12</v>
          </cell>
          <cell r="D1087" t="str">
            <v>0642-600</v>
          </cell>
          <cell r="E1087" t="str">
            <v>EXT. WARRANTY AXIS P3915-R M12</v>
          </cell>
        </row>
        <row r="1088">
          <cell r="C1088" t="str">
            <v>EXT. WARRANTY AXIS P3915-R Mk II</v>
          </cell>
          <cell r="D1088" t="str">
            <v>01074-600</v>
          </cell>
          <cell r="E1088" t="str">
            <v>EXT. WARRANTY AXIS P3915-R Mk II</v>
          </cell>
        </row>
        <row r="1089">
          <cell r="C1089" t="str">
            <v>EXT. WARRANTY AXIS P5414-E 60HZ</v>
          </cell>
          <cell r="D1089" t="str">
            <v>0588-600</v>
          </cell>
          <cell r="E1089" t="str">
            <v>EXT. WARRANTY AXIS P5414-E 60HZ</v>
          </cell>
        </row>
        <row r="1090">
          <cell r="C1090" t="str">
            <v>EXT. WARRANTY AXIS P5415-E 60HZ</v>
          </cell>
          <cell r="D1090" t="str">
            <v>0589-600</v>
          </cell>
          <cell r="E1090" t="str">
            <v>EXT. WARRANTY AXIS P5415-E 60HZ</v>
          </cell>
        </row>
        <row r="1091">
          <cell r="C1091" t="str">
            <v>EXT. WARRANTY AXIS P5624-E MK II 60HZ</v>
          </cell>
          <cell r="D1091" t="str">
            <v>0932-600</v>
          </cell>
          <cell r="E1091" t="str">
            <v>EXT. WARRANTY AXIS P5624-E Mk II 60HZ</v>
          </cell>
        </row>
        <row r="1092">
          <cell r="C1092" t="str">
            <v>EXT. WARRANTY AXIS P5635-E MK II 60HZ</v>
          </cell>
          <cell r="D1092" t="str">
            <v>0929-600</v>
          </cell>
          <cell r="E1092" t="str">
            <v>EXT. WARRANTY AXIS P5635-E Mk II 60HZ</v>
          </cell>
        </row>
        <row r="1093">
          <cell r="C1093" t="str">
            <v>EXT. WARRANTY AXIS P7214 VIDEO ENCODER</v>
          </cell>
          <cell r="D1093" t="str">
            <v>0417-600</v>
          </cell>
          <cell r="E1093" t="str">
            <v>EXT. WARRANTY AXIS P7214 VIDEO ENCODER</v>
          </cell>
        </row>
        <row r="1094">
          <cell r="C1094" t="str">
            <v>EXT. WARRANTY AXIS P7216 VIDEO ENCODER</v>
          </cell>
          <cell r="D1094" t="str">
            <v>0542-600</v>
          </cell>
          <cell r="E1094" t="str">
            <v>EXT. WARRANTY AXIS P7216 VIDEO ENCODER</v>
          </cell>
        </row>
        <row r="1095">
          <cell r="C1095" t="str">
            <v>EXT. WARRANTY AXIS P7224 VIDEO ENC BLADE</v>
          </cell>
          <cell r="D1095" t="str">
            <v>0418-600</v>
          </cell>
          <cell r="E1095" t="str">
            <v>EXT. WARRANTY AXIS P7224 VIDEO ENC BLADE</v>
          </cell>
        </row>
        <row r="1096">
          <cell r="C1096" t="str">
            <v>EXT. WARRANTY AXIS P7701</v>
          </cell>
          <cell r="D1096" t="str">
            <v>0319-600</v>
          </cell>
          <cell r="E1096" t="str">
            <v>EXT. WARRANTY AXIS P7701</v>
          </cell>
        </row>
        <row r="1097">
          <cell r="C1097" t="str">
            <v>EXT. WARRANTY AXIS P8221</v>
          </cell>
          <cell r="D1097" t="str">
            <v>0321-600</v>
          </cell>
          <cell r="E1097" t="str">
            <v>EXT. WARRANTY AXIS P8221</v>
          </cell>
        </row>
        <row r="1098">
          <cell r="C1098" t="str">
            <v>EXT. WARRANTY AXIS P8535 BLACK METRIC</v>
          </cell>
          <cell r="D1098" t="str">
            <v>0714-600</v>
          </cell>
          <cell r="E1098" t="str">
            <v>EXT. WARRANTY AXIS P8535 BLACK METRIC</v>
          </cell>
        </row>
        <row r="1099">
          <cell r="C1099" t="str">
            <v>EXT. WARRANTY AXIS P8535 SILVER METRIC</v>
          </cell>
          <cell r="D1099" t="str">
            <v>0713-600</v>
          </cell>
          <cell r="E1099" t="str">
            <v>EXT. WARRANTY AXIS P8535 SILVER METRIC</v>
          </cell>
        </row>
        <row r="1100">
          <cell r="C1100" t="str">
            <v>EXT. WARRANTY AXIS P8804 STEREO SENSOR KIT</v>
          </cell>
          <cell r="D1100" t="str">
            <v>01007-600</v>
          </cell>
          <cell r="E1100" t="str">
            <v>EXT. WARRANTY AXIS P8804 STEREO SENSOR KIT</v>
          </cell>
        </row>
        <row r="1101">
          <cell r="C1101" t="str">
            <v>EXT. WARRANTY AXIS P8804-2 3D P COUNT KIT</v>
          </cell>
          <cell r="D1101" t="str">
            <v>01206-600</v>
          </cell>
          <cell r="E1101" t="str">
            <v>EXT. WARRANTY AXIS P8804-2 3D P COUNT KIT</v>
          </cell>
        </row>
        <row r="1102">
          <cell r="C1102" t="str">
            <v>EXT. WARRANTY AXIS Q1615 Mk II</v>
          </cell>
          <cell r="D1102" t="str">
            <v>0883-600</v>
          </cell>
          <cell r="E1102" t="str">
            <v>EXT. WARRANTY AXIS Q1615 Mk II</v>
          </cell>
        </row>
        <row r="1103">
          <cell r="C1103" t="str">
            <v>EXT. WARRANTY AXIS Q1615-E Mk II</v>
          </cell>
          <cell r="D1103" t="str">
            <v>0884-600</v>
          </cell>
          <cell r="E1103" t="str">
            <v>EXT. WARRANTY AXIS Q1615-E Mk II</v>
          </cell>
        </row>
        <row r="1104">
          <cell r="C1104" t="str">
            <v>EXT. WARRANTY AXIS Q1659 100MM F/2.8</v>
          </cell>
          <cell r="D1104" t="str">
            <v>0966-600</v>
          </cell>
          <cell r="E1104" t="str">
            <v>EXT. WARRANTY AXIS Q1659 100MM F/2.8</v>
          </cell>
        </row>
        <row r="1105">
          <cell r="C1105" t="str">
            <v>EXT. WARRANTY AXIS Q1659 10-22MM F</v>
          </cell>
          <cell r="D1105" t="str">
            <v>0967-600</v>
          </cell>
          <cell r="E1105" t="str">
            <v>EXT. WARRANTY AXIS Q1659 10-22MM F</v>
          </cell>
        </row>
        <row r="1106">
          <cell r="C1106" t="str">
            <v>EXT. WARRANTY AXIS Q1659 24MM F/2.8</v>
          </cell>
          <cell r="D1106" t="str">
            <v>0962-600</v>
          </cell>
          <cell r="E1106" t="str">
            <v>EXT. WARRANTY AXIS Q1659 24MM F/2.8</v>
          </cell>
        </row>
        <row r="1107">
          <cell r="C1107" t="str">
            <v>EXT. WARRANTY AXIS Q1659 35MM F/2</v>
          </cell>
          <cell r="D1107" t="str">
            <v>0963-600</v>
          </cell>
          <cell r="E1107" t="str">
            <v>EXT. WARRANTY AXIS Q1659 35MM F/2</v>
          </cell>
        </row>
        <row r="1108">
          <cell r="C1108" t="str">
            <v>EXT. WARRANTY AXIS Q1659 50MM F/1.4</v>
          </cell>
          <cell r="D1108" t="str">
            <v>0964-600</v>
          </cell>
          <cell r="E1108" t="str">
            <v>EXT. WARRANTY AXIS Q1659 50MM F/1.4</v>
          </cell>
        </row>
        <row r="1109">
          <cell r="C1109" t="str">
            <v>EXT. WARRANTY AXIS Q1659 55-250MM F/4-5.6</v>
          </cell>
          <cell r="D1109" t="str">
            <v>01118-600</v>
          </cell>
          <cell r="E1109" t="str">
            <v>EXT. WARRANTY AXIS Q1659 55-250MM F/4-5.6</v>
          </cell>
        </row>
        <row r="1110">
          <cell r="C1110" t="str">
            <v>EXT. WARRANTY AXIS Q1659 70-200MM F/2.8</v>
          </cell>
          <cell r="D1110" t="str">
            <v>0968-600</v>
          </cell>
          <cell r="E1110" t="str">
            <v>EXT. WARRANTY AXIS Q1659 70-200MM F/2.8</v>
          </cell>
        </row>
        <row r="1111">
          <cell r="C1111" t="str">
            <v>EXT. WARRANTY AXIS Q1659 85MM F/1.2</v>
          </cell>
          <cell r="D1111" t="str">
            <v>0965-600</v>
          </cell>
          <cell r="E1111" t="str">
            <v>EXT. WARRANTY AXIS Q1659 85MM F/1.2</v>
          </cell>
        </row>
        <row r="1112">
          <cell r="C1112" t="str">
            <v>EXT. WARRANTY AXIS Q1765-LE</v>
          </cell>
          <cell r="D1112" t="str">
            <v>0509-600</v>
          </cell>
          <cell r="E1112" t="str">
            <v>EXT. WARRANTY AXIS Q1765-LE</v>
          </cell>
        </row>
        <row r="1113">
          <cell r="C1113" t="str">
            <v>EXT. WARRANTY AXIS Q1765-LE PTMOUNT</v>
          </cell>
          <cell r="D1113" t="str">
            <v>0644-600</v>
          </cell>
          <cell r="E1113" t="str">
            <v>EXT. WARRANTY AXIS Q1765-LE PTMOUNT</v>
          </cell>
        </row>
        <row r="1114">
          <cell r="C1114" t="str">
            <v>EXT. WARRANTY AXIS Q1775</v>
          </cell>
          <cell r="D1114" t="str">
            <v>0751-600</v>
          </cell>
          <cell r="E1114" t="str">
            <v>EXT. WARRANTY AXIS Q1775</v>
          </cell>
        </row>
        <row r="1115">
          <cell r="C1115" t="str">
            <v>EXT. WARRANTY AXIS Q1775-E</v>
          </cell>
          <cell r="D1115" t="str">
            <v>0752-600</v>
          </cell>
          <cell r="E1115" t="str">
            <v>EXT. WARRANTY AXIS Q1775-E</v>
          </cell>
        </row>
        <row r="1116">
          <cell r="C1116" t="str">
            <v>EXT. WARRANTY AXIS Q1941-E 13MM 30 FPS</v>
          </cell>
          <cell r="D1116" t="str">
            <v>0787-600</v>
          </cell>
          <cell r="E1116" t="str">
            <v>EXT. WARRANTY AXIS Q1941-E 13MM 30 FPS</v>
          </cell>
        </row>
        <row r="1117">
          <cell r="C1117" t="str">
            <v>EXT. WARRANTY AXIS Q1941-E 19MM 30 FPS</v>
          </cell>
          <cell r="D1117" t="str">
            <v>0877-600</v>
          </cell>
          <cell r="E1117" t="str">
            <v>EXT. WARRANTY AXIS Q1941-E 19MM 30 FPS</v>
          </cell>
        </row>
        <row r="1118">
          <cell r="C1118" t="str">
            <v>EXT. WARRANTY AXIS Q1941-E 35MM 30 FPS</v>
          </cell>
          <cell r="D1118" t="str">
            <v>0788-600</v>
          </cell>
          <cell r="E1118" t="str">
            <v>EXT. WARRANTY AXIS Q1941-E 35MM 30 FPS</v>
          </cell>
        </row>
        <row r="1119">
          <cell r="C1119" t="str">
            <v>EXT. WARRANTY AXIS Q1941-E 60MM 30 FPS</v>
          </cell>
          <cell r="D1119" t="str">
            <v>0789-600</v>
          </cell>
          <cell r="E1119" t="str">
            <v>EXT. WARRANTY AXIS Q1941-E 60MM 30 FPS</v>
          </cell>
        </row>
        <row r="1120">
          <cell r="C1120" t="str">
            <v>EXT. WARRANTY AXIS Q1941-E 7MM 30 FPS</v>
          </cell>
          <cell r="D1120" t="str">
            <v>0786-600</v>
          </cell>
          <cell r="E1120" t="str">
            <v>EXT. WARRANTY AXIS Q1941-E 7MM 30 FPS</v>
          </cell>
        </row>
        <row r="1121">
          <cell r="C1121" t="str">
            <v>EXT. WARRANTY AXIS Q1941-E PT MOUNT 13MM 30 FPS</v>
          </cell>
          <cell r="D1121" t="str">
            <v>0974-600</v>
          </cell>
          <cell r="E1121" t="str">
            <v>EXT. WARRANTY AXIS Q1941-E PT MOUNT 13MM 30 FPS</v>
          </cell>
        </row>
        <row r="1122">
          <cell r="C1122" t="str">
            <v>EXT. WARRANTY AXIS Q1941-E PT MOUNT 19MM 30 FPS</v>
          </cell>
          <cell r="D1122" t="str">
            <v>0979-600</v>
          </cell>
          <cell r="E1122" t="str">
            <v>EXT. WARRANTY AXIS Q1941-E PT MOUNT 19MM 30 FPS</v>
          </cell>
        </row>
        <row r="1123">
          <cell r="C1123" t="str">
            <v>EXT. WARRANTY AXIS Q1941-E PT MOUNT 35MM 30 FPS</v>
          </cell>
          <cell r="D1123" t="str">
            <v>0975-600</v>
          </cell>
          <cell r="E1123" t="str">
            <v>EXT. WARRANTY AXIS Q1941-E PT MOUNT 35MM 30 FPS</v>
          </cell>
        </row>
        <row r="1124">
          <cell r="C1124" t="str">
            <v>EXT. WARRANTY AXIS Q1941-E PT MOUNT 60MM 30 FPS</v>
          </cell>
          <cell r="D1124" t="str">
            <v>0977-600</v>
          </cell>
          <cell r="E1124" t="str">
            <v>EXT. WARRANTY AXIS Q1941-E PT MOUNT 60MM 30 FPS</v>
          </cell>
        </row>
        <row r="1125">
          <cell r="C1125" t="str">
            <v>EXT. WARRANTY AXIS Q1941-E PT MOUNT 7MM 30 FPS</v>
          </cell>
          <cell r="D1125" t="str">
            <v>0973-600</v>
          </cell>
          <cell r="E1125" t="str">
            <v>EXT. WARRANTY AXIS Q1941-E PT MOUNT 7MM 30 FPS</v>
          </cell>
        </row>
        <row r="1126">
          <cell r="C1126" t="str">
            <v>EXT. WARRANTY AXIS Q1942-E 10MM 30 FPS</v>
          </cell>
          <cell r="D1126" t="str">
            <v>0916-600</v>
          </cell>
          <cell r="E1126" t="str">
            <v>EXT. WARRANTY AXIS Q1942-E 10MM 30 FPS</v>
          </cell>
        </row>
        <row r="1127">
          <cell r="C1127" t="str">
            <v>EXT. WARRANTY AXIS Q1942-E 19MM 30 FPS</v>
          </cell>
          <cell r="D1127" t="str">
            <v>0918-600</v>
          </cell>
          <cell r="E1127" t="str">
            <v>EXT. WARRANTY AXIS Q1942-E 19MM 30 FPS</v>
          </cell>
        </row>
        <row r="1128">
          <cell r="C1128" t="str">
            <v>EXT. WARRANTY AXIS Q1942-E 35MM 30 FPS</v>
          </cell>
          <cell r="D1128" t="str">
            <v>0920-600</v>
          </cell>
          <cell r="E1128" t="str">
            <v>EXT. WARRANTY AXIS Q1942-E 35MM 30 FPS</v>
          </cell>
        </row>
        <row r="1129">
          <cell r="C1129" t="str">
            <v>EXT. WARRANTY AXIS Q1942-E 60MM 30 FPS</v>
          </cell>
          <cell r="D1129" t="str">
            <v>0922-600</v>
          </cell>
          <cell r="E1129" t="str">
            <v>EXT. WARRANTY AXIS Q1942-E 60MM 30 FPS</v>
          </cell>
        </row>
        <row r="1130">
          <cell r="C1130" t="str">
            <v>EXT. WARRANTY AXIS Q1942-E PT MOUNT 10MM 30 FPS</v>
          </cell>
          <cell r="D1130" t="str">
            <v>0981-600</v>
          </cell>
          <cell r="E1130" t="str">
            <v>EXT. WARRANTY AXIS Q1942-E PT MOUNT 10MM 30 FPS</v>
          </cell>
        </row>
        <row r="1131">
          <cell r="C1131" t="str">
            <v>EXT. WARRANTY AXIS Q1942-E PT MOUNT 19MM 30 FPS</v>
          </cell>
          <cell r="D1131" t="str">
            <v>0983-600</v>
          </cell>
          <cell r="E1131" t="str">
            <v>EXT. WARRANTY AXIS Q1942-E PT MOUNT 19MM 30 FPS</v>
          </cell>
        </row>
        <row r="1132">
          <cell r="C1132" t="str">
            <v>EXT. WARRANTY AXIS Q1942-E PT MOUNT 35MM 30 FPS</v>
          </cell>
          <cell r="D1132" t="str">
            <v>0985-600</v>
          </cell>
          <cell r="E1132" t="str">
            <v>EXT. WARRANTY AXIS Q1942-E PT MOUNT 35MM 30 FPS</v>
          </cell>
        </row>
        <row r="1133">
          <cell r="C1133" t="str">
            <v>EXT. WARRANTY AXIS Q1942-E PT MOUNT 60MM 30 FPS</v>
          </cell>
          <cell r="D1133" t="str">
            <v>0987-600</v>
          </cell>
          <cell r="E1133" t="str">
            <v>EXT. WARRANTY AXIS Q1942-E PT MOUNT 60MM 30 FPS</v>
          </cell>
        </row>
        <row r="1134">
          <cell r="C1134" t="str">
            <v>EXT. WARRANTY AXIS Q2901-E 19MM 8.3 FPS</v>
          </cell>
          <cell r="D1134" t="str">
            <v>0647-600</v>
          </cell>
          <cell r="E1134" t="str">
            <v>EXT. WARRANTY AXIS Q2901-E 19MM 8.3 FPS</v>
          </cell>
        </row>
        <row r="1135">
          <cell r="C1135" t="str">
            <v>EXT. WARRANTY AXIS Q2901-E 9MM 8.3 FPS</v>
          </cell>
          <cell r="D1135" t="str">
            <v>0645-600</v>
          </cell>
          <cell r="E1135" t="str">
            <v>EXT. WARRANTY AXIS Q2901-E 9MM 8.3 FPS</v>
          </cell>
        </row>
        <row r="1136">
          <cell r="C1136" t="str">
            <v>EXT. WARRANTY AXIS Q2901-E PT MOUNT 19MM 8.3 FPS</v>
          </cell>
          <cell r="D1136" t="str">
            <v>0648-600</v>
          </cell>
          <cell r="E1136" t="str">
            <v>EXT. WARRANTY AXIS Q2901-E PT MOUNT 19MM 8.3 FPS</v>
          </cell>
        </row>
        <row r="1137">
          <cell r="C1137" t="str">
            <v>EXT. WARRANTY AXIS Q2901-E PT MOUNT 9MM 8.3 FPS</v>
          </cell>
          <cell r="D1137" t="str">
            <v>0646-600</v>
          </cell>
          <cell r="E1137" t="str">
            <v>EXT. WARRANTY AXIS Q2901-E PT MOUNT 9MM 8.3 FPS</v>
          </cell>
        </row>
        <row r="1138">
          <cell r="C1138" t="str">
            <v>EXT. WARRANTY AXIS Q3505-SVE 22MM MKII</v>
          </cell>
          <cell r="D1138" t="str">
            <v>0774-600</v>
          </cell>
          <cell r="E1138" t="str">
            <v>EXT. WARRANTY AXIS Q3505-SVE 22MM Mk II</v>
          </cell>
        </row>
        <row r="1139">
          <cell r="C1139" t="str">
            <v>EXT. WARRANTY AXIS Q3505-SVE 9MM MKII</v>
          </cell>
          <cell r="D1139" t="str">
            <v>0773-600</v>
          </cell>
          <cell r="E1139" t="str">
            <v>EXT. WARRANTY AXIS Q3505-SVE 9MM Mk II</v>
          </cell>
        </row>
        <row r="1140">
          <cell r="C1140" t="str">
            <v>EXT. WARRANTY AXIS Q3515-LV 22MM</v>
          </cell>
          <cell r="D1140" t="str">
            <v>01044-600</v>
          </cell>
          <cell r="E1140" t="str">
            <v>EXT. WARRANTY AXIS Q3515-LV 22MM</v>
          </cell>
        </row>
        <row r="1141">
          <cell r="C1141" t="str">
            <v>EXT. WARRANTY AXIS Q3515-LV 9MM</v>
          </cell>
          <cell r="D1141" t="str">
            <v>01039-600</v>
          </cell>
          <cell r="E1141" t="str">
            <v>EXT. WARRANTY AXIS Q3515-LV 9MM</v>
          </cell>
        </row>
        <row r="1142">
          <cell r="C1142" t="str">
            <v>EXT. WARRANTY AXIS Q3515-LVE 22MM</v>
          </cell>
          <cell r="D1142" t="str">
            <v>01046-600</v>
          </cell>
          <cell r="E1142" t="str">
            <v>EXT. WARRANTY AXIS Q3515-LVE 22MM</v>
          </cell>
        </row>
        <row r="1143">
          <cell r="C1143" t="str">
            <v>EXT. WARRANTY AXIS Q3515-LVE 9MM</v>
          </cell>
          <cell r="D1143" t="str">
            <v>01041-600</v>
          </cell>
          <cell r="E1143" t="str">
            <v>EXT. WARRANTY AXIS Q3515-LVE 9MM</v>
          </cell>
        </row>
        <row r="1144">
          <cell r="C1144" t="str">
            <v>EXT. WARRANTY AXIS Q3517-LV</v>
          </cell>
          <cell r="D1144" t="str">
            <v>01021-600</v>
          </cell>
          <cell r="E1144" t="str">
            <v>EXT. WARRANTY AXIS Q3517-LV</v>
          </cell>
        </row>
        <row r="1145">
          <cell r="C1145" t="str">
            <v>EXT. WARRANTY AXIS Q3517-LVE</v>
          </cell>
          <cell r="D1145" t="str">
            <v>01022-600</v>
          </cell>
          <cell r="E1145" t="str">
            <v>EXT. WARRANTY AXIS Q3517-LVE</v>
          </cell>
        </row>
        <row r="1146">
          <cell r="C1146" t="str">
            <v>EXT. WARRANTY AXIS Q3615-VE</v>
          </cell>
          <cell r="D1146" t="str">
            <v>0743-600</v>
          </cell>
          <cell r="E1146" t="str">
            <v>EXT. WARRANTY AXIS Q3615-VE</v>
          </cell>
        </row>
        <row r="1147">
          <cell r="C1147" t="str">
            <v>EXT. WARRANTY AXIS Q3617-VE</v>
          </cell>
          <cell r="D1147" t="str">
            <v>0744-600</v>
          </cell>
          <cell r="E1147" t="str">
            <v>EXT. WARRANTY AXIS Q3617-VE</v>
          </cell>
        </row>
        <row r="1148">
          <cell r="C1148" t="str">
            <v>EXT. WARRANTY AXIS Q3708-PVE</v>
          </cell>
          <cell r="D1148" t="str">
            <v>0801-600</v>
          </cell>
          <cell r="E1148" t="str">
            <v>EXT. WARRANTY AXIS Q3708-PVE</v>
          </cell>
        </row>
        <row r="1149">
          <cell r="C1149" t="str">
            <v>EXT. WARRANTY AXIS Q3709-PVE</v>
          </cell>
          <cell r="D1149" t="str">
            <v>0664-600</v>
          </cell>
          <cell r="E1149" t="str">
            <v>EXT. WARRANTY AXIS Q3709-PVE</v>
          </cell>
        </row>
        <row r="1150">
          <cell r="C1150" t="str">
            <v>EXT. WARRANTY AXIS Q6000-E 60HZ Mk ll</v>
          </cell>
          <cell r="D1150" t="str">
            <v>01006-600</v>
          </cell>
          <cell r="E1150" t="str">
            <v>EXT. WARRANTY AXIS Q6000-E 60HZ Mk ll</v>
          </cell>
        </row>
        <row r="1151">
          <cell r="C1151" t="str">
            <v>EXT. WARRANTY AXIS Q6052 60HZ</v>
          </cell>
          <cell r="D1151" t="str">
            <v>0900-600</v>
          </cell>
          <cell r="E1151" t="str">
            <v>EXT. WARRANTY AXIS Q6052 60HZ</v>
          </cell>
        </row>
        <row r="1152">
          <cell r="C1152" t="str">
            <v>EXT. WARRANTY AXIS Q6052-E 60HZ</v>
          </cell>
          <cell r="D1152" t="str">
            <v>0902-600</v>
          </cell>
          <cell r="E1152" t="str">
            <v>EXT. WARRANTY AXIS Q6052-E 60HZ</v>
          </cell>
        </row>
        <row r="1153">
          <cell r="C1153" t="str">
            <v>EXT. WARRANTY AXIS Q6054 Mk II 60HZ</v>
          </cell>
          <cell r="D1153" t="str">
            <v>01066-600</v>
          </cell>
          <cell r="E1153" t="str">
            <v>EXT. WARRANTY AXIS Q6054 Mk II 60HZ</v>
          </cell>
        </row>
        <row r="1154">
          <cell r="C1154" t="str">
            <v>EXT. WARRANTY AXIS Q6054-E Mk II 60HZ</v>
          </cell>
          <cell r="D1154" t="str">
            <v>01068-600</v>
          </cell>
          <cell r="E1154" t="str">
            <v>EXT. WARRANTY AXIS Q6054-E Mk II 60HZ</v>
          </cell>
        </row>
        <row r="1155">
          <cell r="C1155" t="str">
            <v>EXT. WARRANTY AXIS Q6055 60HZ</v>
          </cell>
          <cell r="D1155" t="str">
            <v>0908-600</v>
          </cell>
          <cell r="E1155" t="str">
            <v>EXT. WARRANTY AXIS Q6055 60HZ</v>
          </cell>
        </row>
        <row r="1156">
          <cell r="C1156" t="str">
            <v>EXT. WARRANTY AXIS Q6055-C 60HZ</v>
          </cell>
          <cell r="D1156" t="str">
            <v>0943-600</v>
          </cell>
          <cell r="E1156" t="str">
            <v>EXT. WARRANTY AXIS Q6055-C 60HZ</v>
          </cell>
        </row>
        <row r="1157">
          <cell r="C1157" t="str">
            <v>EXT. WARRANTY AXIS Q6055-E 60HZ</v>
          </cell>
          <cell r="D1157" t="str">
            <v>0910-600</v>
          </cell>
          <cell r="E1157" t="str">
            <v>EXT. WARRANTY AXIS Q6055-E 60HZ</v>
          </cell>
        </row>
        <row r="1158">
          <cell r="C1158" t="str">
            <v>EXT. WARRANTY AXIS Q6055-S 60HZ</v>
          </cell>
          <cell r="D1158" t="str">
            <v>0945-600</v>
          </cell>
          <cell r="E1158" t="str">
            <v>EXT. WARRANTY AXIS Q6055-S 60HZ</v>
          </cell>
        </row>
        <row r="1159">
          <cell r="C1159" t="str">
            <v>EXT. WARRANTY AXIS Q6115-E 60HZ</v>
          </cell>
          <cell r="D1159" t="str">
            <v>0652-600</v>
          </cell>
          <cell r="E1159" t="str">
            <v>EXT. WARRANTY AXIS Q6115-E 60HZ</v>
          </cell>
        </row>
        <row r="1160">
          <cell r="C1160" t="str">
            <v>EXT. WARRANTY AXIS Q6124-E 60HZ</v>
          </cell>
          <cell r="D1160" t="str">
            <v>01070-600</v>
          </cell>
          <cell r="E1160" t="str">
            <v>EXT. WARRANTY AXIS Q6124-E 60HZ</v>
          </cell>
        </row>
        <row r="1161">
          <cell r="C1161" t="str">
            <v>EXT. WARRANTY AXIS Q6128-E 60HZ</v>
          </cell>
          <cell r="D1161" t="str">
            <v>0799-600</v>
          </cell>
          <cell r="E1161" t="str">
            <v>EXT. WARRANTY AXIS Q6128-E 60HZ</v>
          </cell>
        </row>
        <row r="1162">
          <cell r="C1162" t="str">
            <v>EXT. WARRANTY AXIS Q6155-E 60HZ US</v>
          </cell>
          <cell r="D1162" t="str">
            <v>0934-600</v>
          </cell>
          <cell r="E1162" t="str">
            <v>EXT. WARRANTY AXIS Q6155-E 60HZ</v>
          </cell>
        </row>
        <row r="1163">
          <cell r="C1163" t="str">
            <v>EXT. WARRANTY AXIS Q7401 VIDEO ENCODER</v>
          </cell>
          <cell r="D1163" t="str">
            <v>0288-600</v>
          </cell>
          <cell r="E1163" t="str">
            <v>EXT. WARRANTY AXIS Q7401 VIDEO ENCODER</v>
          </cell>
        </row>
        <row r="1164">
          <cell r="C1164" t="str">
            <v>EXT. WARRANTY AXIS Q7404 VIDEO ENCODER</v>
          </cell>
          <cell r="D1164" t="str">
            <v>0291-600</v>
          </cell>
          <cell r="E1164" t="str">
            <v>EXT. WARRANTY AXIS Q7404 VIDEO ENCODER</v>
          </cell>
        </row>
        <row r="1165">
          <cell r="C1165" t="str">
            <v>EXT. WARRANTY AXIS Q7411 VIDEO ENCODER</v>
          </cell>
          <cell r="D1165" t="str">
            <v>0518-600</v>
          </cell>
          <cell r="E1165" t="str">
            <v>EXT. WARRANTY AXIS Q7411 VIDEO ENCODER</v>
          </cell>
        </row>
        <row r="1166">
          <cell r="C1166" t="str">
            <v>EXT. WARRANTY AXIS Q7414 VIDEO ENC BLADE</v>
          </cell>
          <cell r="D1166" t="str">
            <v>0354-600</v>
          </cell>
          <cell r="E1166" t="str">
            <v>EXT. WARRANTY AXIS Q7414 VIDEO ENC BLADE</v>
          </cell>
        </row>
        <row r="1167">
          <cell r="C1167" t="str">
            <v>EXT. WARRANTY AXIS Q7424-R MKII VIDEO ENC</v>
          </cell>
          <cell r="D1167" t="str">
            <v>0742-600</v>
          </cell>
          <cell r="E1167" t="str">
            <v>EXT. WARRANTY AXIS Q7424-R Mk II VIDEO ENC</v>
          </cell>
        </row>
        <row r="1168">
          <cell r="C1168" t="str">
            <v>EXT. WARRANTY AXIS Q7436 VIDEO ENC BLADE</v>
          </cell>
          <cell r="D1168" t="str">
            <v>0584-600</v>
          </cell>
          <cell r="E1168" t="str">
            <v>EXT. WARRANTY AXIS Q7436 VIDEO ENC BLADE</v>
          </cell>
        </row>
        <row r="1169">
          <cell r="C1169" t="str">
            <v>EXT. WARRANTY AXIS Q7920</v>
          </cell>
          <cell r="D1169" t="str">
            <v>0575-600</v>
          </cell>
          <cell r="E1169" t="str">
            <v>EXT. WARRANTY AXIS Q7920</v>
          </cell>
        </row>
        <row r="1170">
          <cell r="C1170" t="str">
            <v>EXT. WARRANTY AXIS Q8414-LVS METAL</v>
          </cell>
          <cell r="D1170" t="str">
            <v>0709-600</v>
          </cell>
          <cell r="E1170" t="str">
            <v>EXT. WARRANTY AXIS Q8414-LVS METAL</v>
          </cell>
        </row>
        <row r="1171">
          <cell r="C1171" t="str">
            <v>EXT. WARRANTY AXIS Q8414-LVS WHITE</v>
          </cell>
          <cell r="D1171" t="str">
            <v>0710-600</v>
          </cell>
          <cell r="E1171" t="str">
            <v>EXT. WARRANTY AXIS Q8414-LVS WHITE</v>
          </cell>
        </row>
        <row r="1172">
          <cell r="C1172" t="str">
            <v>EXT. WARRANTY AXIS Q8641-E 35MM 30FPS 24V</v>
          </cell>
          <cell r="D1172" t="str">
            <v>01119-600</v>
          </cell>
          <cell r="E1172" t="str">
            <v>EXT. WARRANTY AXIS Q8641-E 35MM 30FPS 24V</v>
          </cell>
        </row>
        <row r="1173">
          <cell r="C1173" t="str">
            <v>EXT. WARRANTY AXIS Q8642-E 60MM 30FPS 24V</v>
          </cell>
          <cell r="D1173" t="str">
            <v>01121-600</v>
          </cell>
          <cell r="E1173" t="str">
            <v>EXT. WARRANTY AXIS Q8642-E 60MM 30FPS 24V</v>
          </cell>
        </row>
        <row r="1174">
          <cell r="C1174" t="str">
            <v>EXT. WARRANTY AXIS Q8665-E 24V AC</v>
          </cell>
          <cell r="D1174" t="str">
            <v>0715-600</v>
          </cell>
          <cell r="E1174" t="str">
            <v>EXT. WARRANTY AXIS Q8665-E 24V AC</v>
          </cell>
        </row>
        <row r="1175">
          <cell r="C1175" t="str">
            <v>EXT. WARRANTY AXIS Q8665-LE 100V AC</v>
          </cell>
          <cell r="D1175" t="str">
            <v>0721-600</v>
          </cell>
          <cell r="E1175" t="str">
            <v>EXT. WARRANTY AXIS Q8665-LE 100V AC</v>
          </cell>
        </row>
        <row r="1176">
          <cell r="C1176" t="str">
            <v>EXT. WARRANTY AXIS Q8665-LE 24V AC</v>
          </cell>
          <cell r="D1176" t="str">
            <v>0718-600</v>
          </cell>
          <cell r="E1176" t="str">
            <v>EXT. WARRANTY AXIS Q8665-LE 24V AC</v>
          </cell>
        </row>
        <row r="1177">
          <cell r="C1177" t="str">
            <v>EXT. WARRANTY AXIS Q8685-E 24V AC/DC</v>
          </cell>
          <cell r="D1177" t="str">
            <v>0862-600</v>
          </cell>
          <cell r="E1177" t="str">
            <v>EXT. WARRANTY AXIS Q8685-E 24V AC/DC</v>
          </cell>
        </row>
        <row r="1178">
          <cell r="C1178" t="str">
            <v>EXT. WARRANTY AXIS Q8685-LE 24V AC/DC NET CAM</v>
          </cell>
          <cell r="D1178" t="str">
            <v>0864-600</v>
          </cell>
          <cell r="E1178" t="str">
            <v>EXT. WARRANTY AXIS Q8685-LE 24V AC/DC NET CAM</v>
          </cell>
        </row>
        <row r="1179">
          <cell r="C1179" t="str">
            <v>EXT. WARRANTY AXIS Q8732-E ZOOM 30 FPS 24V</v>
          </cell>
          <cell r="D1179" t="str">
            <v>0830-600</v>
          </cell>
          <cell r="E1179" t="str">
            <v>EXT. WARRANTY AXIS Q8732-E ZOOM 30 FPS 24V</v>
          </cell>
        </row>
        <row r="1180">
          <cell r="C1180" t="str">
            <v>EXT. WARRANTY AXIS Q8741-E 35MM 30 FPS 24V</v>
          </cell>
          <cell r="D1180" t="str">
            <v>0824-600</v>
          </cell>
          <cell r="E1180" t="str">
            <v>EXT. WARRANTY AXIS Q8741-E 35MM 30 FPS 24V</v>
          </cell>
        </row>
        <row r="1181">
          <cell r="C1181" t="str">
            <v>EXT. WARRANTY AXIS Q8741-LE 35MM 30 FPS 24V</v>
          </cell>
          <cell r="D1181" t="str">
            <v>01013-600</v>
          </cell>
          <cell r="E1181" t="str">
            <v>EXT. WARRANTY AXIS Q8741-LE 35MM 30 FPS 24V</v>
          </cell>
        </row>
        <row r="1182">
          <cell r="C1182" t="str">
            <v>EXT. WARRANTY AXIS Q8742-E 35MM 30 FPS 24V</v>
          </cell>
          <cell r="D1182" t="str">
            <v>0828-600</v>
          </cell>
          <cell r="E1182" t="str">
            <v>EXT. WARRANTY AXIS Q8742-E 35MM 30 FPS 24V</v>
          </cell>
        </row>
        <row r="1183">
          <cell r="C1183" t="str">
            <v>EXT. WARRANTY AXIS Q8742-LE 35MM 30 FPS 24V</v>
          </cell>
          <cell r="D1183" t="str">
            <v>01017-600</v>
          </cell>
          <cell r="E1183" t="str">
            <v>EXT. WARRANTY AXIS Q8742-LE 35MM 30 FPS 24V</v>
          </cell>
        </row>
        <row r="1184">
          <cell r="C1184" t="str">
            <v>EXT. WARRANTY AXIS Q8742-LE ZOOM 30 FPS 24V</v>
          </cell>
          <cell r="D1184" t="str">
            <v>01019-600</v>
          </cell>
          <cell r="E1184" t="str">
            <v>EXT. WARRANTY AXIS Q8742-LE ZOOM 30 FPS 24V</v>
          </cell>
        </row>
        <row r="1185">
          <cell r="C1185" t="str">
            <v>EXT. WARRANTY AXIS T8705 VIDEO DECODER</v>
          </cell>
          <cell r="D1185" t="str">
            <v>01186-600</v>
          </cell>
          <cell r="E1185" t="str">
            <v>EXT. WARRANTY AXIS T8705 VIDEO DECODER</v>
          </cell>
        </row>
        <row r="1186">
          <cell r="C1186" t="str">
            <v>EXT. WARRANTY AXIS T99A10 24V AC/DC</v>
          </cell>
          <cell r="D1186" t="str">
            <v>01226-600</v>
          </cell>
          <cell r="E1186" t="str">
            <v>EXT. WARRANTY AXIS T99A10 24V AC/DC</v>
          </cell>
        </row>
        <row r="1187">
          <cell r="C1187" t="str">
            <v>EXT. WARRANTY AXIS T99A11 24V AC/DC</v>
          </cell>
          <cell r="D1187" t="str">
            <v>01227-600</v>
          </cell>
          <cell r="E1187" t="str">
            <v>EXT. WARRANTY AXIS T99A11 24V AC/DC</v>
          </cell>
        </row>
        <row r="1188">
          <cell r="C1188" t="str">
            <v>EXT. WARRANTY AXIS V5914 60HZ</v>
          </cell>
          <cell r="D1188" t="str">
            <v>0632-600</v>
          </cell>
          <cell r="E1188" t="str">
            <v>EXT. WARRANTY AXIS V5914 60HZ</v>
          </cell>
        </row>
        <row r="1189">
          <cell r="C1189" t="str">
            <v>EXT. WARRANTY AXIS V5915 60HZ</v>
          </cell>
          <cell r="D1189" t="str">
            <v>0634-600</v>
          </cell>
          <cell r="E1189" t="str">
            <v>EXT. WARRANTY AXIS V5915 60HZ</v>
          </cell>
        </row>
        <row r="1198">
          <cell r="C1198" t="str">
            <v>Active</v>
          </cell>
          <cell r="D1198" t="str">
            <v>社内用</v>
          </cell>
        </row>
        <row r="1199">
          <cell r="D1199" t="str">
            <v>01108-005</v>
          </cell>
          <cell r="E1199" t="str">
            <v>AXIS Q1659 BAREBONE JP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簡易見積表"/>
      <sheetName val="商材一覧"/>
      <sheetName val="価格表"/>
      <sheetName val="仕切価格（W SuggestedPrice)"/>
      <sheetName val="【NEXTクラウドビュー】簡易版見積"/>
    </sheetNames>
    <sheetDataSet>
      <sheetData sheetId="0" refreshError="1"/>
      <sheetData sheetId="1">
        <row r="1">
          <cell r="B1" t="str">
            <v>カメラ本体</v>
          </cell>
          <cell r="C1" t="str">
            <v>SDカード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入例】見積（INI＋RUN）"/>
      <sheetName val="★見積（INI＋RUN）"/>
      <sheetName val="【記入例】見積書2（INI）"/>
      <sheetName val="★見積2（INI）"/>
    </sheetNames>
    <sheetDataSet>
      <sheetData sheetId="0"/>
      <sheetData sheetId="1"/>
      <sheetData sheetId="2"/>
      <sheetData sheetId="3">
        <row r="5">
          <cell r="AQ5" t="str">
            <v>SOUND_PLANET_i_　</v>
          </cell>
          <cell r="AR5" t="str">
            <v>SOUND_PLANET_</v>
          </cell>
          <cell r="AS5" t="str">
            <v>USEN440_</v>
          </cell>
          <cell r="AT5" t="str">
            <v>ヒトサラ_ゴールド_</v>
          </cell>
          <cell r="AU5" t="str">
            <v>ヒトサラ_ベーシック_</v>
          </cell>
          <cell r="AV5" t="str">
            <v>ヒトサラ_ライト_</v>
          </cell>
          <cell r="AW5" t="str">
            <v>食べログ_スペシャルプラン_</v>
          </cell>
          <cell r="AX5" t="str">
            <v>食べログ_スタンダードプラン_</v>
          </cell>
          <cell r="AY5" t="str">
            <v>食べログ_ライトプラン_</v>
          </cell>
          <cell r="AZ5" t="str">
            <v>USENレスキュー24_</v>
          </cell>
        </row>
      </sheetData>
    </sheetDataSet>
  </externalBook>
</externalLink>
</file>

<file path=xl/tables/table1.xml><?xml version="1.0" encoding="utf-8"?>
<table xmlns="http://schemas.openxmlformats.org/spreadsheetml/2006/main" id="5" name="テーブル5" displayName="テーブル5" ref="B1:B3" totalsRowShown="0" headerRowDxfId="43">
  <autoFilter ref="B1:B3"/>
  <tableColumns count="1">
    <tableColumn id="1" name="屋外用カメラ" dataDxfId="42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" name="テーブル1" displayName="テーブル1" ref="A1:A35" totalsRowShown="0" headerRowDxfId="23" headerRowBorderDxfId="22" tableBorderDxfId="21" totalsRowBorderDxfId="20">
  <autoFilter ref="A1:A35"/>
  <tableColumns count="1">
    <tableColumn id="1" name="品名" dataDxfId="19"/>
  </tableColumns>
  <tableStyleInfo name="TableStyleMedium22" showFirstColumn="0" showLastColumn="0" showRowStripes="1" showColumnStripes="0"/>
</table>
</file>

<file path=xl/tables/table11.xml><?xml version="1.0" encoding="utf-8"?>
<table xmlns="http://schemas.openxmlformats.org/spreadsheetml/2006/main" id="2" name="テーブル2" displayName="テーブル2" ref="B1:B35" totalsRowShown="0" headerRowDxfId="18" headerRowBorderDxfId="17" tableBorderDxfId="16" totalsRowBorderDxfId="15">
  <autoFilter ref="B1:B35"/>
  <tableColumns count="1">
    <tableColumn id="1" name="型番" dataDxfId="14"/>
  </tableColumns>
  <tableStyleInfo name="TableStyleMedium27" showFirstColumn="0" showLastColumn="0" showRowStripes="1" showColumnStripes="0"/>
</table>
</file>

<file path=xl/tables/table12.xml><?xml version="1.0" encoding="utf-8"?>
<table xmlns="http://schemas.openxmlformats.org/spreadsheetml/2006/main" id="3" name="テーブル3" displayName="テーブル3" ref="C1:C35" totalsRowShown="0" headerRowDxfId="13" headerRowBorderDxfId="12" tableBorderDxfId="11" totalsRowBorderDxfId="10" dataCellStyle="通貨">
  <autoFilter ref="C1:C35"/>
  <tableColumns count="1">
    <tableColumn id="1" name="定価" dataDxfId="9" dataCellStyle="通貨"/>
  </tableColumns>
  <tableStyleInfo name="TableStyleMedium22" showFirstColumn="0" showLastColumn="0" showRowStripes="1" showColumnStripes="0"/>
</table>
</file>

<file path=xl/tables/table13.xml><?xml version="1.0" encoding="utf-8"?>
<table xmlns="http://schemas.openxmlformats.org/spreadsheetml/2006/main" id="10" name="テーブル10" displayName="テーブル10" ref="D1:D35" totalsRowShown="0" headerRowDxfId="8" headerRowBorderDxfId="7" tableBorderDxfId="6" totalsRowBorderDxfId="5" dataCellStyle="通貨">
  <autoFilter ref="D1:D35"/>
  <tableColumns count="1">
    <tableColumn id="1" name="NET" dataDxfId="4" dataCellStyle="通貨"/>
  </tableColumns>
  <tableStyleInfo name="TableStyleMedium27" showFirstColumn="0" showLastColumn="0" showRowStripes="1" showColumnStripes="0"/>
</table>
</file>

<file path=xl/tables/table2.xml><?xml version="1.0" encoding="utf-8"?>
<table xmlns="http://schemas.openxmlformats.org/spreadsheetml/2006/main" id="6" name="テーブル6" displayName="テーブル6" ref="C1:C5" totalsRowShown="0" headerRowDxfId="41">
  <autoFilter ref="C1:C5"/>
  <tableColumns count="1">
    <tableColumn id="1" name="SDカード" dataDxfId="4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7" name="テーブル7" displayName="テーブル7" ref="D1:D6" totalsRowShown="0" headerRowDxfId="39">
  <autoFilter ref="D1:D6"/>
  <tableColumns count="1">
    <tableColumn id="1" name="給電機器" dataDxfId="38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8" name="テーブル8" displayName="テーブル8" ref="E1:E4" totalsRowShown="0" headerRowDxfId="37">
  <autoFilter ref="E1:E4"/>
  <tableColumns count="1">
    <tableColumn id="1" name="周辺機器" dataDxfId="3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9" name="テーブル9" displayName="テーブル9" ref="F1:F5" totalsRowShown="0" headerRowDxfId="35">
  <autoFilter ref="F1:F5"/>
  <tableColumns count="1">
    <tableColumn id="1" name="取付金具" dataDxfId="34"/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11" name="テーブル11" displayName="テーブル11" ref="H1:H4" totalsRowShown="0" headerRowDxfId="33">
  <autoFilter ref="H1:H4"/>
  <tableColumns count="1">
    <tableColumn id="1" name="工事費" dataDxfId="32"/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12" name="テーブル12" displayName="テーブル12" ref="I1:I4" totalsRowShown="0" headerRowDxfId="31">
  <autoFilter ref="I1:I4"/>
  <tableColumns count="1">
    <tableColumn id="1" name="月額料金" dataDxfId="30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3" name="テーブル13" displayName="テーブル13" ref="G1:G2" totalsRowShown="0" headerRowDxfId="29" dataDxfId="28" tableBorderDxfId="27">
  <autoFilter ref="G1:G2"/>
  <tableColumns count="1">
    <tableColumn id="1" name="設定費" dataDxfId="26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4" name="テーブル4" displayName="テーブル4" ref="A1:A7" totalsRowShown="0" headerRowDxfId="25">
  <autoFilter ref="A1:A7"/>
  <tableColumns count="1">
    <tableColumn id="1" name="屋内用カメラ" dataDxfId="2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xa.usen.co.jp/~u8111/eisui_web/43_cloudview/index.html" TargetMode="External"/><Relationship Id="rId1" Type="http://schemas.openxmlformats.org/officeDocument/2006/relationships/hyperlink" Target="http://www.mxa.usen.co.jp/~u8111/eisui_web/43_cloudview/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Relationship Id="rId4" Type="http://schemas.openxmlformats.org/officeDocument/2006/relationships/table" Target="../tables/table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U38"/>
  <sheetViews>
    <sheetView showGridLines="0" tabSelected="1" zoomScale="70" zoomScaleNormal="70" workbookViewId="0">
      <selection activeCell="B4" sqref="B4:G4"/>
    </sheetView>
  </sheetViews>
  <sheetFormatPr defaultRowHeight="13.2" x14ac:dyDescent="0.45"/>
  <cols>
    <col min="1" max="1" width="42.09765625" style="126" bestFit="1" customWidth="1"/>
    <col min="2" max="7" width="2.69921875" style="126" customWidth="1"/>
    <col min="8" max="10" width="9.69921875" style="126" customWidth="1"/>
    <col min="11" max="11" width="2.09765625" style="126" customWidth="1"/>
    <col min="12" max="13" width="5.19921875" style="126" customWidth="1"/>
    <col min="14" max="14" width="3.296875" style="126" customWidth="1"/>
    <col min="15" max="16" width="3.19921875" style="126" customWidth="1"/>
    <col min="17" max="21" width="3" style="126" customWidth="1"/>
    <col min="22" max="36" width="2.69921875" style="126" customWidth="1"/>
    <col min="37" max="37" width="3.19921875" style="126" customWidth="1"/>
    <col min="38" max="38" width="26.8984375" style="126" customWidth="1"/>
    <col min="39" max="43" width="2.19921875" style="126" customWidth="1"/>
    <col min="44" max="48" width="3.69921875" style="126" customWidth="1"/>
    <col min="49" max="51" width="0" style="126" hidden="1" customWidth="1"/>
    <col min="52" max="73" width="2.69921875" style="126" customWidth="1"/>
    <col min="74" max="16384" width="8.796875" style="126"/>
  </cols>
  <sheetData>
    <row r="1" spans="1:73" x14ac:dyDescent="0.45">
      <c r="A1" s="446" t="s">
        <v>3794</v>
      </c>
      <c r="B1" s="155"/>
      <c r="C1" s="137"/>
      <c r="D1" s="137"/>
      <c r="E1" s="137"/>
      <c r="F1" s="137"/>
      <c r="G1" s="137"/>
    </row>
    <row r="2" spans="1:73" ht="24.6" customHeight="1" x14ac:dyDescent="0.45">
      <c r="A2" s="447"/>
      <c r="B2" s="156"/>
      <c r="C2" s="138"/>
      <c r="D2" s="138"/>
      <c r="E2" s="138"/>
      <c r="F2" s="138"/>
      <c r="G2" s="138"/>
    </row>
    <row r="3" spans="1:73" ht="19.95" customHeight="1" x14ac:dyDescent="0.45">
      <c r="A3" s="128" t="s">
        <v>0</v>
      </c>
      <c r="B3" s="157" t="s">
        <v>1</v>
      </c>
      <c r="C3" s="158"/>
      <c r="D3" s="158"/>
      <c r="E3" s="158"/>
      <c r="F3" s="158"/>
      <c r="G3" s="159"/>
      <c r="H3" s="157" t="s">
        <v>2</v>
      </c>
      <c r="I3" s="158"/>
      <c r="J3" s="158"/>
      <c r="K3" s="158"/>
      <c r="L3" s="158"/>
      <c r="M3" s="158"/>
      <c r="N3" s="159"/>
      <c r="O3" s="157" t="s">
        <v>5</v>
      </c>
      <c r="P3" s="159"/>
      <c r="Q3" s="157" t="s">
        <v>3831</v>
      </c>
      <c r="R3" s="158"/>
      <c r="S3" s="158"/>
      <c r="T3" s="158"/>
      <c r="U3" s="159"/>
      <c r="V3" s="157" t="s">
        <v>4</v>
      </c>
      <c r="W3" s="158"/>
      <c r="X3" s="158"/>
      <c r="Y3" s="158"/>
      <c r="Z3" s="159"/>
      <c r="AA3" s="157" t="s">
        <v>6</v>
      </c>
      <c r="AB3" s="158"/>
      <c r="AC3" s="158"/>
      <c r="AD3" s="158"/>
      <c r="AE3" s="159"/>
      <c r="AF3" s="157" t="s">
        <v>7</v>
      </c>
      <c r="AG3" s="158"/>
      <c r="AH3" s="158"/>
      <c r="AI3" s="158"/>
      <c r="AJ3" s="159"/>
      <c r="AL3" s="128" t="s">
        <v>12</v>
      </c>
      <c r="AM3" s="157" t="s">
        <v>1</v>
      </c>
      <c r="AN3" s="158"/>
      <c r="AO3" s="158"/>
      <c r="AP3" s="158"/>
      <c r="AQ3" s="159"/>
      <c r="AR3" s="157" t="s">
        <v>2</v>
      </c>
      <c r="AS3" s="158"/>
      <c r="AT3" s="158"/>
      <c r="AU3" s="158"/>
      <c r="AV3" s="159"/>
      <c r="AW3" s="136"/>
      <c r="AX3" s="136"/>
      <c r="AY3" s="445"/>
      <c r="AZ3" s="158" t="s">
        <v>5</v>
      </c>
      <c r="BA3" s="159"/>
      <c r="BB3" s="157" t="s">
        <v>3831</v>
      </c>
      <c r="BC3" s="158"/>
      <c r="BD3" s="158"/>
      <c r="BE3" s="158"/>
      <c r="BF3" s="159"/>
      <c r="BG3" s="157" t="s">
        <v>4</v>
      </c>
      <c r="BH3" s="158"/>
      <c r="BI3" s="158"/>
      <c r="BJ3" s="158"/>
      <c r="BK3" s="159"/>
      <c r="BL3" s="157" t="s">
        <v>6</v>
      </c>
      <c r="BM3" s="158"/>
      <c r="BN3" s="158"/>
      <c r="BO3" s="158"/>
      <c r="BP3" s="159"/>
      <c r="BQ3" s="157" t="s">
        <v>7</v>
      </c>
      <c r="BR3" s="158"/>
      <c r="BS3" s="158"/>
      <c r="BT3" s="158"/>
      <c r="BU3" s="159"/>
    </row>
    <row r="4" spans="1:73" ht="19.95" customHeight="1" x14ac:dyDescent="0.45">
      <c r="A4" s="140" t="s">
        <v>8</v>
      </c>
      <c r="B4" s="160"/>
      <c r="C4" s="161"/>
      <c r="D4" s="161"/>
      <c r="E4" s="161"/>
      <c r="F4" s="161"/>
      <c r="G4" s="162"/>
      <c r="H4" s="160"/>
      <c r="I4" s="161"/>
      <c r="J4" s="161"/>
      <c r="K4" s="161"/>
      <c r="L4" s="161"/>
      <c r="M4" s="161"/>
      <c r="N4" s="162"/>
      <c r="O4" s="190"/>
      <c r="P4" s="191"/>
      <c r="Q4" s="201" t="str">
        <f>IF(H4="","",VLOOKUP(H4,定価・NET,2,FALSE))</f>
        <v/>
      </c>
      <c r="R4" s="202"/>
      <c r="S4" s="202"/>
      <c r="T4" s="202"/>
      <c r="U4" s="203"/>
      <c r="V4" s="200" t="str">
        <f>IF(H4="","",VLOOKUP(H4,定価・NET,3,FALSE))</f>
        <v/>
      </c>
      <c r="W4" s="200"/>
      <c r="X4" s="200"/>
      <c r="Y4" s="200"/>
      <c r="Z4" s="200"/>
      <c r="AA4" s="208" t="str">
        <f>IF(H4="","",O4*Q4)</f>
        <v/>
      </c>
      <c r="AB4" s="209"/>
      <c r="AC4" s="209"/>
      <c r="AD4" s="209"/>
      <c r="AE4" s="210"/>
      <c r="AF4" s="208" t="str">
        <f>IF(H4="","",O4*V4)</f>
        <v/>
      </c>
      <c r="AG4" s="209"/>
      <c r="AH4" s="209"/>
      <c r="AI4" s="209"/>
      <c r="AJ4" s="210"/>
      <c r="AL4" s="424" t="s">
        <v>3840</v>
      </c>
      <c r="AM4" s="160"/>
      <c r="AN4" s="161"/>
      <c r="AO4" s="161"/>
      <c r="AP4" s="161"/>
      <c r="AQ4" s="162"/>
      <c r="AR4" s="160"/>
      <c r="AS4" s="161"/>
      <c r="AT4" s="161"/>
      <c r="AU4" s="161"/>
      <c r="AV4" s="162"/>
      <c r="AW4" s="160"/>
      <c r="AX4" s="147"/>
      <c r="AY4" s="148"/>
      <c r="AZ4" s="194"/>
      <c r="BA4" s="191"/>
      <c r="BB4" s="201" t="str">
        <f>IF(AR4="","",VLOOKUP(AR4,定価・NET,2,FALSE))</f>
        <v/>
      </c>
      <c r="BC4" s="202"/>
      <c r="BD4" s="202"/>
      <c r="BE4" s="202"/>
      <c r="BF4" s="203"/>
      <c r="BG4" s="201" t="str">
        <f>IF(AR4="","",VLOOKUP(AR4,定価・NET,3,FALSE))</f>
        <v/>
      </c>
      <c r="BH4" s="202"/>
      <c r="BI4" s="202"/>
      <c r="BJ4" s="202"/>
      <c r="BK4" s="203"/>
      <c r="BL4" s="201" t="str">
        <f>IF(AR4="","",AZ4*BB4)</f>
        <v/>
      </c>
      <c r="BM4" s="202"/>
      <c r="BN4" s="202"/>
      <c r="BO4" s="202"/>
      <c r="BP4" s="203"/>
      <c r="BQ4" s="201" t="str">
        <f>IF(AR4="","",AZ4*BG4)</f>
        <v/>
      </c>
      <c r="BR4" s="202"/>
      <c r="BS4" s="202"/>
      <c r="BT4" s="202"/>
      <c r="BU4" s="203"/>
    </row>
    <row r="5" spans="1:73" ht="19.95" customHeight="1" x14ac:dyDescent="0.45">
      <c r="A5" s="142"/>
      <c r="B5" s="149"/>
      <c r="C5" s="150"/>
      <c r="D5" s="150"/>
      <c r="E5" s="150"/>
      <c r="F5" s="150"/>
      <c r="G5" s="151"/>
      <c r="H5" s="149"/>
      <c r="I5" s="150"/>
      <c r="J5" s="150"/>
      <c r="K5" s="150"/>
      <c r="L5" s="150"/>
      <c r="M5" s="150"/>
      <c r="N5" s="151"/>
      <c r="O5" s="188"/>
      <c r="P5" s="189"/>
      <c r="Q5" s="204" t="str">
        <f>IF(H5="","",VLOOKUP(H5,定価・NET,2,FALSE))</f>
        <v/>
      </c>
      <c r="R5" s="198"/>
      <c r="S5" s="198"/>
      <c r="T5" s="198"/>
      <c r="U5" s="205"/>
      <c r="V5" s="198" t="str">
        <f>IF(H5="","",VLOOKUP(H5,定価・NET,3,FALSE))</f>
        <v/>
      </c>
      <c r="W5" s="198"/>
      <c r="X5" s="198"/>
      <c r="Y5" s="198"/>
      <c r="Z5" s="198"/>
      <c r="AA5" s="204" t="str">
        <f>IF(H5="","",O5*Q5)</f>
        <v/>
      </c>
      <c r="AB5" s="198"/>
      <c r="AC5" s="198"/>
      <c r="AD5" s="198"/>
      <c r="AE5" s="205"/>
      <c r="AF5" s="204" t="str">
        <f>IF(H5="","",O5*V5)</f>
        <v/>
      </c>
      <c r="AG5" s="198"/>
      <c r="AH5" s="198"/>
      <c r="AI5" s="198"/>
      <c r="AJ5" s="205"/>
      <c r="AL5" s="425"/>
      <c r="AM5" s="149"/>
      <c r="AN5" s="150"/>
      <c r="AO5" s="150"/>
      <c r="AP5" s="150"/>
      <c r="AQ5" s="151"/>
      <c r="AR5" s="149"/>
      <c r="AS5" s="150"/>
      <c r="AT5" s="150"/>
      <c r="AU5" s="150"/>
      <c r="AV5" s="151"/>
      <c r="AW5" s="149"/>
      <c r="AX5" s="150"/>
      <c r="AY5" s="151"/>
      <c r="AZ5" s="188"/>
      <c r="BA5" s="189"/>
      <c r="BB5" s="222" t="str">
        <f>IF(AR5="","",VLOOKUP(AR5,定価・NET,2,FALSE))</f>
        <v/>
      </c>
      <c r="BC5" s="223"/>
      <c r="BD5" s="223"/>
      <c r="BE5" s="223"/>
      <c r="BF5" s="224"/>
      <c r="BG5" s="222" t="str">
        <f>IF(AR5="","",VLOOKUP(AR5,定価・NET,3,FALSE))</f>
        <v/>
      </c>
      <c r="BH5" s="223"/>
      <c r="BI5" s="223"/>
      <c r="BJ5" s="223"/>
      <c r="BK5" s="224"/>
      <c r="BL5" s="222" t="str">
        <f t="shared" ref="BL5:BL6" si="0">IF(AR5="","",AZ5*BB5)</f>
        <v/>
      </c>
      <c r="BM5" s="223"/>
      <c r="BN5" s="223"/>
      <c r="BO5" s="223"/>
      <c r="BP5" s="224"/>
      <c r="BQ5" s="222" t="str">
        <f t="shared" ref="BQ5:BQ6" si="1">IF(AR5="","",AZ5*BG5)</f>
        <v/>
      </c>
      <c r="BR5" s="223"/>
      <c r="BS5" s="223"/>
      <c r="BT5" s="223"/>
      <c r="BU5" s="224"/>
    </row>
    <row r="6" spans="1:73" ht="19.95" customHeight="1" x14ac:dyDescent="0.45">
      <c r="A6" s="142"/>
      <c r="B6" s="149"/>
      <c r="C6" s="150"/>
      <c r="D6" s="150"/>
      <c r="E6" s="150"/>
      <c r="F6" s="150"/>
      <c r="G6" s="151"/>
      <c r="H6" s="149"/>
      <c r="I6" s="150"/>
      <c r="J6" s="150"/>
      <c r="K6" s="150"/>
      <c r="L6" s="150"/>
      <c r="M6" s="150"/>
      <c r="N6" s="151"/>
      <c r="O6" s="188"/>
      <c r="P6" s="189"/>
      <c r="Q6" s="204" t="str">
        <f>IF(H6="","",VLOOKUP(H6,定価・NET,2,FALSE))</f>
        <v/>
      </c>
      <c r="R6" s="198"/>
      <c r="S6" s="198"/>
      <c r="T6" s="198"/>
      <c r="U6" s="205"/>
      <c r="V6" s="198" t="str">
        <f>IF(H6="","",VLOOKUP(H6,定価・NET,3,FALSE))</f>
        <v/>
      </c>
      <c r="W6" s="198"/>
      <c r="X6" s="198"/>
      <c r="Y6" s="198"/>
      <c r="Z6" s="198"/>
      <c r="AA6" s="204" t="str">
        <f>IF(H6="","",O6*Q6)</f>
        <v/>
      </c>
      <c r="AB6" s="198"/>
      <c r="AC6" s="198"/>
      <c r="AD6" s="198"/>
      <c r="AE6" s="205"/>
      <c r="AF6" s="204" t="str">
        <f>IF(H6="","",O6*V6)</f>
        <v/>
      </c>
      <c r="AG6" s="198"/>
      <c r="AH6" s="198"/>
      <c r="AI6" s="198"/>
      <c r="AJ6" s="205"/>
      <c r="AL6" s="425"/>
      <c r="AM6" s="163"/>
      <c r="AN6" s="164"/>
      <c r="AO6" s="164"/>
      <c r="AP6" s="164"/>
      <c r="AQ6" s="165"/>
      <c r="AR6" s="163"/>
      <c r="AS6" s="164"/>
      <c r="AT6" s="164"/>
      <c r="AU6" s="164"/>
      <c r="AV6" s="165"/>
      <c r="AW6" s="163"/>
      <c r="AX6" s="164"/>
      <c r="AY6" s="165"/>
      <c r="AZ6" s="184"/>
      <c r="BA6" s="185"/>
      <c r="BB6" s="225" t="str">
        <f>IF(AR6="","",VLOOKUP(AR6,定価・NET,2,FALSE))</f>
        <v/>
      </c>
      <c r="BC6" s="226"/>
      <c r="BD6" s="226"/>
      <c r="BE6" s="226"/>
      <c r="BF6" s="227"/>
      <c r="BG6" s="225" t="str">
        <f>IF(AR6="","",VLOOKUP(AR6,定価・NET,3,FALSE))</f>
        <v/>
      </c>
      <c r="BH6" s="226"/>
      <c r="BI6" s="226"/>
      <c r="BJ6" s="226"/>
      <c r="BK6" s="227"/>
      <c r="BL6" s="225" t="str">
        <f t="shared" si="0"/>
        <v/>
      </c>
      <c r="BM6" s="226"/>
      <c r="BN6" s="226"/>
      <c r="BO6" s="226"/>
      <c r="BP6" s="227"/>
      <c r="BQ6" s="225" t="str">
        <f t="shared" si="1"/>
        <v/>
      </c>
      <c r="BR6" s="226"/>
      <c r="BS6" s="226"/>
      <c r="BT6" s="226"/>
      <c r="BU6" s="227"/>
    </row>
    <row r="7" spans="1:73" ht="19.95" customHeight="1" x14ac:dyDescent="0.45">
      <c r="A7" s="142"/>
      <c r="B7" s="149"/>
      <c r="C7" s="150"/>
      <c r="D7" s="150"/>
      <c r="E7" s="150"/>
      <c r="F7" s="150"/>
      <c r="G7" s="151"/>
      <c r="H7" s="149"/>
      <c r="I7" s="150"/>
      <c r="J7" s="150"/>
      <c r="K7" s="150"/>
      <c r="L7" s="150"/>
      <c r="M7" s="150"/>
      <c r="N7" s="151"/>
      <c r="O7" s="188"/>
      <c r="P7" s="189"/>
      <c r="Q7" s="204" t="str">
        <f>IF(H7="","",VLOOKUP(H7,定価・NET,2,FALSE))</f>
        <v/>
      </c>
      <c r="R7" s="198"/>
      <c r="S7" s="198"/>
      <c r="T7" s="198"/>
      <c r="U7" s="205"/>
      <c r="V7" s="198" t="str">
        <f>IF(H7="","",VLOOKUP(H7,定価・NET,3,FALSE))</f>
        <v/>
      </c>
      <c r="W7" s="198"/>
      <c r="X7" s="198"/>
      <c r="Y7" s="198"/>
      <c r="Z7" s="198"/>
      <c r="AA7" s="204" t="str">
        <f>IF(H7="","",O7*Q7)</f>
        <v/>
      </c>
      <c r="AB7" s="198"/>
      <c r="AC7" s="198"/>
      <c r="AD7" s="198"/>
      <c r="AE7" s="205"/>
      <c r="AF7" s="204" t="str">
        <f>IF(H7="","",O7*V7)</f>
        <v/>
      </c>
      <c r="AG7" s="198"/>
      <c r="AH7" s="198"/>
      <c r="AI7" s="198"/>
      <c r="AJ7" s="205"/>
    </row>
    <row r="8" spans="1:73" ht="19.95" customHeight="1" x14ac:dyDescent="0.45">
      <c r="A8" s="142"/>
      <c r="B8" s="163"/>
      <c r="C8" s="164"/>
      <c r="D8" s="164"/>
      <c r="E8" s="164"/>
      <c r="F8" s="164"/>
      <c r="G8" s="165"/>
      <c r="H8" s="163"/>
      <c r="I8" s="164"/>
      <c r="J8" s="164"/>
      <c r="K8" s="164"/>
      <c r="L8" s="164"/>
      <c r="M8" s="164"/>
      <c r="N8" s="165"/>
      <c r="O8" s="184"/>
      <c r="P8" s="185"/>
      <c r="Q8" s="206" t="str">
        <f>IF(H8="","",VLOOKUP(H8,定価・NET,2,FALSE))</f>
        <v/>
      </c>
      <c r="R8" s="199"/>
      <c r="S8" s="199"/>
      <c r="T8" s="199"/>
      <c r="U8" s="207"/>
      <c r="V8" s="199" t="str">
        <f>IF(H8="","",VLOOKUP(H8,定価・NET,3,FALSE))</f>
        <v/>
      </c>
      <c r="W8" s="199"/>
      <c r="X8" s="199"/>
      <c r="Y8" s="199"/>
      <c r="Z8" s="199"/>
      <c r="AA8" s="206" t="str">
        <f>IF(H8="","",O8*Q8)</f>
        <v/>
      </c>
      <c r="AB8" s="199"/>
      <c r="AC8" s="199"/>
      <c r="AD8" s="199"/>
      <c r="AE8" s="207"/>
      <c r="AF8" s="206" t="str">
        <f>IF(H8="","",O8*V8)</f>
        <v/>
      </c>
      <c r="AG8" s="199"/>
      <c r="AH8" s="199"/>
      <c r="AI8" s="199"/>
      <c r="AJ8" s="207"/>
      <c r="AL8" s="431" t="s">
        <v>3651</v>
      </c>
      <c r="AM8" s="449" t="s">
        <v>3842</v>
      </c>
      <c r="AN8" s="450"/>
      <c r="AO8" s="450"/>
      <c r="AP8" s="450"/>
      <c r="AQ8" s="450"/>
      <c r="AR8" s="450"/>
      <c r="AS8" s="450"/>
      <c r="AT8" s="451"/>
      <c r="AU8" s="449" t="s">
        <v>3843</v>
      </c>
      <c r="AV8" s="450"/>
      <c r="AW8" s="450"/>
      <c r="AX8" s="450"/>
      <c r="AY8" s="450"/>
      <c r="AZ8" s="450"/>
      <c r="BA8" s="450"/>
      <c r="BB8" s="450"/>
      <c r="BC8" s="450"/>
      <c r="BD8" s="450"/>
      <c r="BE8" s="451"/>
    </row>
    <row r="9" spans="1:73" ht="19.95" customHeight="1" x14ac:dyDescent="0.45">
      <c r="A9" s="143" t="s">
        <v>3835</v>
      </c>
      <c r="B9" s="146"/>
      <c r="C9" s="147"/>
      <c r="D9" s="147"/>
      <c r="E9" s="147"/>
      <c r="F9" s="147"/>
      <c r="G9" s="148"/>
      <c r="H9" s="175"/>
      <c r="I9" s="176"/>
      <c r="J9" s="176"/>
      <c r="K9" s="176"/>
      <c r="L9" s="176"/>
      <c r="M9" s="176"/>
      <c r="N9" s="177"/>
      <c r="O9" s="186"/>
      <c r="P9" s="187"/>
      <c r="Q9" s="208" t="str">
        <f>IF(H9="","",VLOOKUP(H9,定価・NET,2,FALSE))</f>
        <v/>
      </c>
      <c r="R9" s="209"/>
      <c r="S9" s="209"/>
      <c r="T9" s="209"/>
      <c r="U9" s="210"/>
      <c r="V9" s="200" t="str">
        <f>IF(H9="","",VLOOKUP(H9,定価・NET,3,FALSE))</f>
        <v/>
      </c>
      <c r="W9" s="200"/>
      <c r="X9" s="200"/>
      <c r="Y9" s="200"/>
      <c r="Z9" s="200"/>
      <c r="AA9" s="208" t="str">
        <f>IF(H9="","",O9*Q9)</f>
        <v/>
      </c>
      <c r="AB9" s="209"/>
      <c r="AC9" s="209"/>
      <c r="AD9" s="209"/>
      <c r="AE9" s="210"/>
      <c r="AF9" s="221" t="str">
        <f>IF(H9="","",O9*V9)</f>
        <v/>
      </c>
      <c r="AG9" s="200"/>
      <c r="AH9" s="200"/>
      <c r="AI9" s="200"/>
      <c r="AJ9" s="220"/>
      <c r="AL9" s="432"/>
      <c r="AM9" s="452"/>
      <c r="AN9" s="453"/>
      <c r="AO9" s="453"/>
      <c r="AP9" s="453"/>
      <c r="AQ9" s="453"/>
      <c r="AR9" s="453"/>
      <c r="AS9" s="453"/>
      <c r="AT9" s="454"/>
      <c r="AU9" s="452"/>
      <c r="AV9" s="453"/>
      <c r="AW9" s="453"/>
      <c r="AX9" s="453"/>
      <c r="AY9" s="453"/>
      <c r="AZ9" s="453"/>
      <c r="BA9" s="453"/>
      <c r="BB9" s="453"/>
      <c r="BC9" s="453"/>
      <c r="BD9" s="453"/>
      <c r="BE9" s="454"/>
    </row>
    <row r="10" spans="1:73" ht="19.95" customHeight="1" x14ac:dyDescent="0.45">
      <c r="A10" s="144"/>
      <c r="B10" s="149"/>
      <c r="C10" s="150"/>
      <c r="D10" s="150"/>
      <c r="E10" s="150"/>
      <c r="F10" s="150"/>
      <c r="G10" s="151"/>
      <c r="H10" s="169"/>
      <c r="I10" s="170"/>
      <c r="J10" s="170"/>
      <c r="K10" s="170"/>
      <c r="L10" s="170"/>
      <c r="M10" s="170"/>
      <c r="N10" s="171"/>
      <c r="O10" s="188"/>
      <c r="P10" s="189"/>
      <c r="Q10" s="204" t="str">
        <f>IF(H10="","",VLOOKUP(H10,定価・NET,2,FALSE))</f>
        <v/>
      </c>
      <c r="R10" s="198"/>
      <c r="S10" s="198"/>
      <c r="T10" s="198"/>
      <c r="U10" s="205"/>
      <c r="V10" s="198" t="str">
        <f>IF(H10="","",VLOOKUP(H10,定価・NET,3,FALSE))</f>
        <v/>
      </c>
      <c r="W10" s="198"/>
      <c r="X10" s="198"/>
      <c r="Y10" s="198"/>
      <c r="Z10" s="198"/>
      <c r="AA10" s="204" t="str">
        <f>IF(H10="","",O10*Q10)</f>
        <v/>
      </c>
      <c r="AB10" s="198"/>
      <c r="AC10" s="198"/>
      <c r="AD10" s="198"/>
      <c r="AE10" s="205"/>
      <c r="AF10" s="221" t="str">
        <f>IF(H10="","",O10*V10)</f>
        <v/>
      </c>
      <c r="AG10" s="200"/>
      <c r="AH10" s="200"/>
      <c r="AI10" s="200"/>
      <c r="AJ10" s="220"/>
      <c r="AL10" s="429" t="s">
        <v>0</v>
      </c>
      <c r="AM10" s="439">
        <f>SUM(AA4:AE32)</f>
        <v>0</v>
      </c>
      <c r="AN10" s="440"/>
      <c r="AO10" s="440"/>
      <c r="AP10" s="440"/>
      <c r="AQ10" s="440"/>
      <c r="AR10" s="440"/>
      <c r="AS10" s="440"/>
      <c r="AT10" s="441"/>
      <c r="AU10" s="433">
        <f>SUM(AF4:AJ32)</f>
        <v>0</v>
      </c>
      <c r="AV10" s="434"/>
      <c r="AW10" s="434"/>
      <c r="AX10" s="434"/>
      <c r="AY10" s="434"/>
      <c r="AZ10" s="434"/>
      <c r="BA10" s="434"/>
      <c r="BB10" s="434"/>
      <c r="BC10" s="434"/>
      <c r="BD10" s="434"/>
      <c r="BE10" s="435"/>
    </row>
    <row r="11" spans="1:73" ht="19.95" customHeight="1" x14ac:dyDescent="0.45">
      <c r="A11" s="144"/>
      <c r="B11" s="149"/>
      <c r="C11" s="150"/>
      <c r="D11" s="150"/>
      <c r="E11" s="150"/>
      <c r="F11" s="150"/>
      <c r="G11" s="151"/>
      <c r="H11" s="169"/>
      <c r="I11" s="170"/>
      <c r="J11" s="170"/>
      <c r="K11" s="170"/>
      <c r="L11" s="170"/>
      <c r="M11" s="170"/>
      <c r="N11" s="171"/>
      <c r="O11" s="188"/>
      <c r="P11" s="189"/>
      <c r="Q11" s="204" t="str">
        <f>IF(H11="","",VLOOKUP(H11,定価・NET,2,FALSE))</f>
        <v/>
      </c>
      <c r="R11" s="198"/>
      <c r="S11" s="198"/>
      <c r="T11" s="198"/>
      <c r="U11" s="205"/>
      <c r="V11" s="198" t="str">
        <f>IF(H11="","",VLOOKUP(H11,定価・NET,3,FALSE))</f>
        <v/>
      </c>
      <c r="W11" s="198"/>
      <c r="X11" s="198"/>
      <c r="Y11" s="198"/>
      <c r="Z11" s="198"/>
      <c r="AA11" s="204" t="str">
        <f>IF(H11="","",O11*Q11)</f>
        <v/>
      </c>
      <c r="AB11" s="198"/>
      <c r="AC11" s="198"/>
      <c r="AD11" s="198"/>
      <c r="AE11" s="205"/>
      <c r="AF11" s="204" t="str">
        <f>IF(H11="","",O11*V11)</f>
        <v/>
      </c>
      <c r="AG11" s="198"/>
      <c r="AH11" s="198"/>
      <c r="AI11" s="198"/>
      <c r="AJ11" s="205"/>
      <c r="AL11" s="430"/>
      <c r="AM11" s="442"/>
      <c r="AN11" s="443"/>
      <c r="AO11" s="443"/>
      <c r="AP11" s="443"/>
      <c r="AQ11" s="443"/>
      <c r="AR11" s="443"/>
      <c r="AS11" s="443"/>
      <c r="AT11" s="444"/>
      <c r="AU11" s="436"/>
      <c r="AV11" s="437"/>
      <c r="AW11" s="437"/>
      <c r="AX11" s="437"/>
      <c r="AY11" s="437"/>
      <c r="AZ11" s="437"/>
      <c r="BA11" s="437"/>
      <c r="BB11" s="437"/>
      <c r="BC11" s="437"/>
      <c r="BD11" s="437"/>
      <c r="BE11" s="438"/>
    </row>
    <row r="12" spans="1:73" ht="19.95" customHeight="1" x14ac:dyDescent="0.45">
      <c r="A12" s="144"/>
      <c r="B12" s="149"/>
      <c r="C12" s="150"/>
      <c r="D12" s="150"/>
      <c r="E12" s="150"/>
      <c r="F12" s="150"/>
      <c r="G12" s="151"/>
      <c r="H12" s="169"/>
      <c r="I12" s="170"/>
      <c r="J12" s="170"/>
      <c r="K12" s="170"/>
      <c r="L12" s="170"/>
      <c r="M12" s="170"/>
      <c r="N12" s="171"/>
      <c r="O12" s="188"/>
      <c r="P12" s="189"/>
      <c r="Q12" s="204" t="str">
        <f>IF(H12="","",VLOOKUP(H12,定価・NET,2,FALSE))</f>
        <v/>
      </c>
      <c r="R12" s="198"/>
      <c r="S12" s="198"/>
      <c r="T12" s="198"/>
      <c r="U12" s="205"/>
      <c r="V12" s="198" t="str">
        <f>IF(H12="","",VLOOKUP(H12,定価・NET,3,FALSE))</f>
        <v/>
      </c>
      <c r="W12" s="198"/>
      <c r="X12" s="198"/>
      <c r="Y12" s="198"/>
      <c r="Z12" s="198"/>
      <c r="AA12" s="204" t="str">
        <f>IF(H12="","",O12*Q12)</f>
        <v/>
      </c>
      <c r="AB12" s="198"/>
      <c r="AC12" s="198"/>
      <c r="AD12" s="198"/>
      <c r="AE12" s="205"/>
      <c r="AF12" s="221" t="str">
        <f>IF(H12="","",O12*V12)</f>
        <v/>
      </c>
      <c r="AG12" s="200"/>
      <c r="AH12" s="200"/>
      <c r="AI12" s="200"/>
      <c r="AJ12" s="220"/>
      <c r="AL12" s="429" t="s">
        <v>3841</v>
      </c>
      <c r="AM12" s="433">
        <f>SUM(BL4:BP6)</f>
        <v>0</v>
      </c>
      <c r="AN12" s="434"/>
      <c r="AO12" s="434"/>
      <c r="AP12" s="434"/>
      <c r="AQ12" s="434"/>
      <c r="AR12" s="434"/>
      <c r="AS12" s="434"/>
      <c r="AT12" s="435"/>
      <c r="AU12" s="433">
        <f>SUM(BQ4:BU6)</f>
        <v>0</v>
      </c>
      <c r="AV12" s="434"/>
      <c r="AW12" s="434"/>
      <c r="AX12" s="434"/>
      <c r="AY12" s="434"/>
      <c r="AZ12" s="434"/>
      <c r="BA12" s="434"/>
      <c r="BB12" s="434"/>
      <c r="BC12" s="434"/>
      <c r="BD12" s="434"/>
      <c r="BE12" s="435"/>
    </row>
    <row r="13" spans="1:73" ht="19.95" customHeight="1" x14ac:dyDescent="0.45">
      <c r="A13" s="145"/>
      <c r="B13" s="152"/>
      <c r="C13" s="153"/>
      <c r="D13" s="153"/>
      <c r="E13" s="153"/>
      <c r="F13" s="153"/>
      <c r="G13" s="154"/>
      <c r="H13" s="178"/>
      <c r="I13" s="179"/>
      <c r="J13" s="179"/>
      <c r="K13" s="179"/>
      <c r="L13" s="179"/>
      <c r="M13" s="179"/>
      <c r="N13" s="180"/>
      <c r="O13" s="192"/>
      <c r="P13" s="193"/>
      <c r="Q13" s="211" t="str">
        <f>IF(H13="","",VLOOKUP(H13,定価・NET,2,FALSE))</f>
        <v/>
      </c>
      <c r="R13" s="212"/>
      <c r="S13" s="212"/>
      <c r="T13" s="212"/>
      <c r="U13" s="213"/>
      <c r="V13" s="212" t="str">
        <f>IF(H13="","",VLOOKUP(H13,定価・NET,3,FALSE))</f>
        <v/>
      </c>
      <c r="W13" s="212"/>
      <c r="X13" s="212"/>
      <c r="Y13" s="212"/>
      <c r="Z13" s="212"/>
      <c r="AA13" s="217" t="str">
        <f>IF(H13="","",O13*Q13)</f>
        <v/>
      </c>
      <c r="AB13" s="218"/>
      <c r="AC13" s="218"/>
      <c r="AD13" s="218"/>
      <c r="AE13" s="219"/>
      <c r="AF13" s="217" t="str">
        <f>IF(H13="","",O13*V13)</f>
        <v/>
      </c>
      <c r="AG13" s="218"/>
      <c r="AH13" s="218"/>
      <c r="AI13" s="218"/>
      <c r="AJ13" s="219"/>
      <c r="AL13" s="448"/>
      <c r="AM13" s="436"/>
      <c r="AN13" s="437"/>
      <c r="AO13" s="437"/>
      <c r="AP13" s="437"/>
      <c r="AQ13" s="437"/>
      <c r="AR13" s="437"/>
      <c r="AS13" s="437"/>
      <c r="AT13" s="438"/>
      <c r="AU13" s="436"/>
      <c r="AV13" s="437"/>
      <c r="AW13" s="437"/>
      <c r="AX13" s="437"/>
      <c r="AY13" s="437"/>
      <c r="AZ13" s="437"/>
      <c r="BA13" s="437"/>
      <c r="BB13" s="437"/>
      <c r="BC13" s="437"/>
      <c r="BD13" s="437"/>
      <c r="BE13" s="438"/>
    </row>
    <row r="14" spans="1:73" ht="19.95" customHeight="1" x14ac:dyDescent="0.45">
      <c r="A14" s="140" t="s">
        <v>3670</v>
      </c>
      <c r="B14" s="160"/>
      <c r="C14" s="161"/>
      <c r="D14" s="161"/>
      <c r="E14" s="161"/>
      <c r="F14" s="161"/>
      <c r="G14" s="162"/>
      <c r="H14" s="181"/>
      <c r="I14" s="182"/>
      <c r="J14" s="182"/>
      <c r="K14" s="182"/>
      <c r="L14" s="182"/>
      <c r="M14" s="182"/>
      <c r="N14" s="183"/>
      <c r="O14" s="194"/>
      <c r="P14" s="191"/>
      <c r="Q14" s="209" t="str">
        <f>IF(H14="","",VLOOKUP(H14,定価・NET,2,FALSE))</f>
        <v/>
      </c>
      <c r="R14" s="209"/>
      <c r="S14" s="209"/>
      <c r="T14" s="209"/>
      <c r="U14" s="209"/>
      <c r="V14" s="208" t="str">
        <f>IF(H14="","",VLOOKUP(H14,定価・NET,3,FALSE))</f>
        <v/>
      </c>
      <c r="W14" s="209"/>
      <c r="X14" s="209"/>
      <c r="Y14" s="209"/>
      <c r="Z14" s="210"/>
      <c r="AA14" s="208" t="str">
        <f>IF(H14="","",O14*Q14)</f>
        <v/>
      </c>
      <c r="AB14" s="209"/>
      <c r="AC14" s="209"/>
      <c r="AD14" s="209"/>
      <c r="AE14" s="210"/>
      <c r="AF14" s="209" t="str">
        <f>IF(H14="","",O14*V14)</f>
        <v/>
      </c>
      <c r="AG14" s="209"/>
      <c r="AH14" s="209"/>
      <c r="AI14" s="209"/>
      <c r="AJ14" s="210"/>
      <c r="AR14" s="127"/>
    </row>
    <row r="15" spans="1:73" ht="19.95" customHeight="1" x14ac:dyDescent="0.45">
      <c r="A15" s="142"/>
      <c r="B15" s="149"/>
      <c r="C15" s="150"/>
      <c r="D15" s="150"/>
      <c r="E15" s="150"/>
      <c r="F15" s="150"/>
      <c r="G15" s="151"/>
      <c r="H15" s="169"/>
      <c r="I15" s="170"/>
      <c r="J15" s="170"/>
      <c r="K15" s="170"/>
      <c r="L15" s="170"/>
      <c r="M15" s="170"/>
      <c r="N15" s="171"/>
      <c r="O15" s="188"/>
      <c r="P15" s="189"/>
      <c r="Q15" s="198" t="str">
        <f>IF(H15="","",VLOOKUP(H15,定価・NET,2,FALSE))</f>
        <v/>
      </c>
      <c r="R15" s="198"/>
      <c r="S15" s="198"/>
      <c r="T15" s="198"/>
      <c r="U15" s="198"/>
      <c r="V15" s="204" t="str">
        <f>IF(H15="","",VLOOKUP(H15,定価・NET,3,FALSE))</f>
        <v/>
      </c>
      <c r="W15" s="198"/>
      <c r="X15" s="198"/>
      <c r="Y15" s="198"/>
      <c r="Z15" s="205"/>
      <c r="AA15" s="204" t="str">
        <f>IF(H15="","",O15*Q15)</f>
        <v/>
      </c>
      <c r="AB15" s="198"/>
      <c r="AC15" s="198"/>
      <c r="AD15" s="198"/>
      <c r="AE15" s="205"/>
      <c r="AF15" s="200" t="str">
        <f>IF(H15="","",O15*V15)</f>
        <v/>
      </c>
      <c r="AG15" s="200"/>
      <c r="AH15" s="200"/>
      <c r="AI15" s="200"/>
      <c r="AJ15" s="220"/>
      <c r="AR15" s="127"/>
    </row>
    <row r="16" spans="1:73" ht="19.95" customHeight="1" x14ac:dyDescent="0.45">
      <c r="A16" s="142"/>
      <c r="B16" s="149"/>
      <c r="C16" s="150"/>
      <c r="D16" s="150"/>
      <c r="E16" s="150"/>
      <c r="F16" s="150"/>
      <c r="G16" s="151"/>
      <c r="H16" s="169"/>
      <c r="I16" s="170"/>
      <c r="J16" s="170"/>
      <c r="K16" s="170"/>
      <c r="L16" s="170"/>
      <c r="M16" s="170"/>
      <c r="N16" s="171"/>
      <c r="O16" s="188"/>
      <c r="P16" s="189"/>
      <c r="Q16" s="198" t="str">
        <f>IF(H16="","",VLOOKUP(H16,定価・NET,2,FALSE))</f>
        <v/>
      </c>
      <c r="R16" s="198"/>
      <c r="S16" s="198"/>
      <c r="T16" s="198"/>
      <c r="U16" s="198"/>
      <c r="V16" s="204" t="str">
        <f>IF(H16="","",VLOOKUP(H16,定価・NET,3,FALSE))</f>
        <v/>
      </c>
      <c r="W16" s="198"/>
      <c r="X16" s="198"/>
      <c r="Y16" s="198"/>
      <c r="Z16" s="205"/>
      <c r="AA16" s="204" t="str">
        <f>IF(H16="","",O16*Q16)</f>
        <v/>
      </c>
      <c r="AB16" s="198"/>
      <c r="AC16" s="198"/>
      <c r="AD16" s="198"/>
      <c r="AE16" s="205"/>
      <c r="AF16" s="198" t="str">
        <f>IF(H16="","",O16*V16)</f>
        <v/>
      </c>
      <c r="AG16" s="198"/>
      <c r="AH16" s="198"/>
      <c r="AI16" s="198"/>
      <c r="AJ16" s="205"/>
      <c r="AL16" s="455" t="s">
        <v>3836</v>
      </c>
      <c r="AN16" s="127"/>
      <c r="AO16" s="127"/>
      <c r="AP16" s="127"/>
      <c r="AQ16" s="127"/>
      <c r="AR16" s="127"/>
    </row>
    <row r="17" spans="1:44" ht="19.95" customHeight="1" x14ac:dyDescent="0.45">
      <c r="A17" s="142"/>
      <c r="B17" s="149"/>
      <c r="C17" s="150"/>
      <c r="D17" s="150"/>
      <c r="E17" s="150"/>
      <c r="F17" s="150"/>
      <c r="G17" s="151"/>
      <c r="H17" s="169"/>
      <c r="I17" s="170"/>
      <c r="J17" s="170"/>
      <c r="K17" s="170"/>
      <c r="L17" s="170"/>
      <c r="M17" s="170"/>
      <c r="N17" s="171"/>
      <c r="O17" s="188"/>
      <c r="P17" s="189"/>
      <c r="Q17" s="198" t="str">
        <f>IF(H17="","",VLOOKUP(H17,定価・NET,2,FALSE))</f>
        <v/>
      </c>
      <c r="R17" s="198"/>
      <c r="S17" s="198"/>
      <c r="T17" s="198"/>
      <c r="U17" s="198"/>
      <c r="V17" s="204" t="str">
        <f>IF(H17="","",VLOOKUP(H17,定価・NET,3,FALSE))</f>
        <v/>
      </c>
      <c r="W17" s="198"/>
      <c r="X17" s="198"/>
      <c r="Y17" s="198"/>
      <c r="Z17" s="205"/>
      <c r="AA17" s="204" t="str">
        <f>IF(H17="","",O17*Q17)</f>
        <v/>
      </c>
      <c r="AB17" s="198"/>
      <c r="AC17" s="198"/>
      <c r="AD17" s="198"/>
      <c r="AE17" s="205"/>
      <c r="AF17" s="198" t="str">
        <f>IF(H17="","",O17*V17)</f>
        <v/>
      </c>
      <c r="AG17" s="198"/>
      <c r="AH17" s="198"/>
      <c r="AI17" s="198"/>
      <c r="AJ17" s="205"/>
      <c r="AL17" s="456" t="s">
        <v>3837</v>
      </c>
      <c r="AM17" s="133"/>
      <c r="AN17" s="134"/>
      <c r="AO17" s="134"/>
      <c r="AP17" s="127"/>
      <c r="AQ17" s="127"/>
      <c r="AR17" s="127"/>
    </row>
    <row r="18" spans="1:44" ht="19.95" customHeight="1" x14ac:dyDescent="0.45">
      <c r="A18" s="142"/>
      <c r="B18" s="163"/>
      <c r="C18" s="164"/>
      <c r="D18" s="164"/>
      <c r="E18" s="164"/>
      <c r="F18" s="164"/>
      <c r="G18" s="165"/>
      <c r="H18" s="172"/>
      <c r="I18" s="173"/>
      <c r="J18" s="173"/>
      <c r="K18" s="173"/>
      <c r="L18" s="173"/>
      <c r="M18" s="173"/>
      <c r="N18" s="174"/>
      <c r="O18" s="184"/>
      <c r="P18" s="185"/>
      <c r="Q18" s="199" t="str">
        <f>IF(H18="","",VLOOKUP(H18,定価・NET,2,FALSE))</f>
        <v/>
      </c>
      <c r="R18" s="199"/>
      <c r="S18" s="199"/>
      <c r="T18" s="199"/>
      <c r="U18" s="199"/>
      <c r="V18" s="206" t="str">
        <f>IF(H18="","",VLOOKUP(H18,定価・NET,3,FALSE))</f>
        <v/>
      </c>
      <c r="W18" s="199"/>
      <c r="X18" s="199"/>
      <c r="Y18" s="199"/>
      <c r="Z18" s="207"/>
      <c r="AA18" s="217" t="str">
        <f>IF(H18="","",O18*Q18)</f>
        <v/>
      </c>
      <c r="AB18" s="218"/>
      <c r="AC18" s="218"/>
      <c r="AD18" s="218"/>
      <c r="AE18" s="219"/>
      <c r="AF18" s="218" t="str">
        <f>IF(H18="","",O18*V18)</f>
        <v/>
      </c>
      <c r="AG18" s="218"/>
      <c r="AH18" s="218"/>
      <c r="AI18" s="218"/>
      <c r="AJ18" s="219"/>
      <c r="AL18" s="456" t="s">
        <v>3838</v>
      </c>
      <c r="AM18" s="133"/>
      <c r="AN18" s="134"/>
      <c r="AO18" s="134"/>
      <c r="AP18" s="127"/>
      <c r="AQ18" s="127"/>
      <c r="AR18" s="127"/>
    </row>
    <row r="19" spans="1:44" ht="19.95" customHeight="1" x14ac:dyDescent="0.45">
      <c r="A19" s="140" t="s">
        <v>9</v>
      </c>
      <c r="B19" s="146"/>
      <c r="C19" s="147"/>
      <c r="D19" s="147"/>
      <c r="E19" s="147"/>
      <c r="F19" s="147"/>
      <c r="G19" s="148"/>
      <c r="H19" s="175"/>
      <c r="I19" s="176"/>
      <c r="J19" s="176"/>
      <c r="K19" s="176"/>
      <c r="L19" s="176"/>
      <c r="M19" s="176"/>
      <c r="N19" s="177"/>
      <c r="O19" s="186"/>
      <c r="P19" s="187"/>
      <c r="Q19" s="200" t="str">
        <f>IF(H19="","",VLOOKUP(H19,定価・NET,2,FALSE))</f>
        <v/>
      </c>
      <c r="R19" s="200"/>
      <c r="S19" s="200"/>
      <c r="T19" s="200"/>
      <c r="U19" s="200"/>
      <c r="V19" s="208" t="str">
        <f>IF(H19="","",VLOOKUP(H19,定価・NET,3,FALSE))</f>
        <v/>
      </c>
      <c r="W19" s="209"/>
      <c r="X19" s="209"/>
      <c r="Y19" s="209"/>
      <c r="Z19" s="210"/>
      <c r="AA19" s="208" t="str">
        <f>IF(H19="","",O19*Q19)</f>
        <v/>
      </c>
      <c r="AB19" s="209"/>
      <c r="AC19" s="209"/>
      <c r="AD19" s="209"/>
      <c r="AE19" s="210"/>
      <c r="AF19" s="208" t="str">
        <f>IF(H19="","",O19*V19)</f>
        <v/>
      </c>
      <c r="AG19" s="209"/>
      <c r="AH19" s="209"/>
      <c r="AI19" s="209"/>
      <c r="AJ19" s="210"/>
      <c r="AL19" s="456" t="s">
        <v>3839</v>
      </c>
      <c r="AM19" s="135"/>
      <c r="AN19" s="134"/>
      <c r="AO19" s="134"/>
      <c r="AP19" s="127"/>
      <c r="AQ19" s="127"/>
    </row>
    <row r="20" spans="1:44" ht="19.95" customHeight="1" x14ac:dyDescent="0.45">
      <c r="A20" s="142"/>
      <c r="B20" s="149"/>
      <c r="C20" s="150"/>
      <c r="D20" s="150"/>
      <c r="E20" s="150"/>
      <c r="F20" s="150"/>
      <c r="G20" s="151"/>
      <c r="H20" s="169"/>
      <c r="I20" s="170"/>
      <c r="J20" s="170"/>
      <c r="K20" s="170"/>
      <c r="L20" s="170"/>
      <c r="M20" s="170"/>
      <c r="N20" s="171"/>
      <c r="O20" s="188"/>
      <c r="P20" s="189"/>
      <c r="Q20" s="198" t="str">
        <f>IF(H20="","",VLOOKUP(H20,定価・NET,2,FALSE))</f>
        <v/>
      </c>
      <c r="R20" s="198"/>
      <c r="S20" s="198"/>
      <c r="T20" s="198"/>
      <c r="U20" s="198"/>
      <c r="V20" s="204" t="str">
        <f>IF(H20="","",VLOOKUP(H20,定価・NET,3,FALSE))</f>
        <v/>
      </c>
      <c r="W20" s="198"/>
      <c r="X20" s="198"/>
      <c r="Y20" s="198"/>
      <c r="Z20" s="205"/>
      <c r="AA20" s="204" t="str">
        <f>IF(H20="","",O20*Q20)</f>
        <v/>
      </c>
      <c r="AB20" s="198"/>
      <c r="AC20" s="198"/>
      <c r="AD20" s="198"/>
      <c r="AE20" s="205"/>
      <c r="AF20" s="204" t="str">
        <f>IF(H20="","",O20*V20)</f>
        <v/>
      </c>
      <c r="AG20" s="198"/>
      <c r="AH20" s="198"/>
      <c r="AI20" s="198"/>
      <c r="AJ20" s="205"/>
      <c r="AL20" s="457" t="s">
        <v>3844</v>
      </c>
      <c r="AM20" s="134"/>
      <c r="AN20" s="134"/>
      <c r="AO20" s="134"/>
      <c r="AP20" s="127"/>
      <c r="AQ20" s="127"/>
    </row>
    <row r="21" spans="1:44" ht="19.95" customHeight="1" x14ac:dyDescent="0.45">
      <c r="A21" s="142"/>
      <c r="B21" s="149"/>
      <c r="C21" s="150"/>
      <c r="D21" s="150"/>
      <c r="E21" s="150"/>
      <c r="F21" s="150"/>
      <c r="G21" s="151"/>
      <c r="H21" s="169"/>
      <c r="I21" s="170"/>
      <c r="J21" s="170"/>
      <c r="K21" s="170"/>
      <c r="L21" s="170"/>
      <c r="M21" s="170"/>
      <c r="N21" s="171"/>
      <c r="O21" s="188"/>
      <c r="P21" s="189"/>
      <c r="Q21" s="198" t="str">
        <f>IF(H21="","",VLOOKUP(H21,定価・NET,2,FALSE))</f>
        <v/>
      </c>
      <c r="R21" s="198"/>
      <c r="S21" s="198"/>
      <c r="T21" s="198"/>
      <c r="U21" s="198"/>
      <c r="V21" s="204" t="str">
        <f>IF(H21="","",VLOOKUP(H21,定価・NET,3,FALSE))</f>
        <v/>
      </c>
      <c r="W21" s="198"/>
      <c r="X21" s="198"/>
      <c r="Y21" s="198"/>
      <c r="Z21" s="205"/>
      <c r="AA21" s="204" t="str">
        <f>IF(H21="","",O21*Q21)</f>
        <v/>
      </c>
      <c r="AB21" s="198"/>
      <c r="AC21" s="198"/>
      <c r="AD21" s="198"/>
      <c r="AE21" s="205"/>
      <c r="AF21" s="204" t="str">
        <f>IF(H21="","",O21*V21)</f>
        <v/>
      </c>
      <c r="AG21" s="198"/>
      <c r="AH21" s="198"/>
      <c r="AI21" s="198"/>
      <c r="AJ21" s="205"/>
      <c r="AL21" s="457" t="s">
        <v>3845</v>
      </c>
      <c r="AN21" s="127"/>
      <c r="AO21" s="127"/>
      <c r="AP21" s="127"/>
      <c r="AQ21" s="127"/>
    </row>
    <row r="22" spans="1:44" ht="19.95" customHeight="1" x14ac:dyDescent="0.45">
      <c r="A22" s="142"/>
      <c r="B22" s="149"/>
      <c r="C22" s="150"/>
      <c r="D22" s="150"/>
      <c r="E22" s="150"/>
      <c r="F22" s="150"/>
      <c r="G22" s="151"/>
      <c r="H22" s="169"/>
      <c r="I22" s="170"/>
      <c r="J22" s="170"/>
      <c r="K22" s="170"/>
      <c r="L22" s="170"/>
      <c r="M22" s="170"/>
      <c r="N22" s="171"/>
      <c r="O22" s="188"/>
      <c r="P22" s="189"/>
      <c r="Q22" s="198" t="str">
        <f>IF(H22="","",VLOOKUP(H22,定価・NET,2,FALSE))</f>
        <v/>
      </c>
      <c r="R22" s="198"/>
      <c r="S22" s="198"/>
      <c r="T22" s="198"/>
      <c r="U22" s="198"/>
      <c r="V22" s="204" t="str">
        <f>IF(H22="","",VLOOKUP(H22,定価・NET,3,FALSE))</f>
        <v/>
      </c>
      <c r="W22" s="198"/>
      <c r="X22" s="198"/>
      <c r="Y22" s="198"/>
      <c r="Z22" s="205"/>
      <c r="AA22" s="204" t="str">
        <f>IF(H22="","",O22*Q22)</f>
        <v/>
      </c>
      <c r="AB22" s="198"/>
      <c r="AC22" s="198"/>
      <c r="AD22" s="198"/>
      <c r="AE22" s="205"/>
      <c r="AF22" s="204" t="str">
        <f>IF(H22="","",O22*V22)</f>
        <v/>
      </c>
      <c r="AG22" s="198"/>
      <c r="AH22" s="198"/>
      <c r="AI22" s="198"/>
      <c r="AJ22" s="205"/>
      <c r="AL22" s="133"/>
      <c r="AN22" s="127"/>
      <c r="AO22" s="127"/>
      <c r="AP22" s="127"/>
      <c r="AQ22" s="127"/>
    </row>
    <row r="23" spans="1:44" ht="19.95" customHeight="1" x14ac:dyDescent="0.45">
      <c r="A23" s="142"/>
      <c r="B23" s="152"/>
      <c r="C23" s="153"/>
      <c r="D23" s="153"/>
      <c r="E23" s="153"/>
      <c r="F23" s="153"/>
      <c r="G23" s="154"/>
      <c r="H23" s="178"/>
      <c r="I23" s="179"/>
      <c r="J23" s="179"/>
      <c r="K23" s="179"/>
      <c r="L23" s="179"/>
      <c r="M23" s="179"/>
      <c r="N23" s="180"/>
      <c r="O23" s="192"/>
      <c r="P23" s="193"/>
      <c r="Q23" s="212" t="str">
        <f>IF(H23="","",VLOOKUP(H23,定価・NET,2,FALSE))</f>
        <v/>
      </c>
      <c r="R23" s="212"/>
      <c r="S23" s="212"/>
      <c r="T23" s="212"/>
      <c r="U23" s="212"/>
      <c r="V23" s="206" t="str">
        <f>IF(H23="","",VLOOKUP(H23,定価・NET,3,FALSE))</f>
        <v/>
      </c>
      <c r="W23" s="199"/>
      <c r="X23" s="199"/>
      <c r="Y23" s="199"/>
      <c r="Z23" s="207"/>
      <c r="AA23" s="217" t="str">
        <f>IF(H23="","",O23*Q23)</f>
        <v/>
      </c>
      <c r="AB23" s="218"/>
      <c r="AC23" s="218"/>
      <c r="AD23" s="218"/>
      <c r="AE23" s="219"/>
      <c r="AF23" s="217" t="str">
        <f>IF(H23="","",O23*V23)</f>
        <v/>
      </c>
      <c r="AG23" s="218"/>
      <c r="AH23" s="218"/>
      <c r="AI23" s="218"/>
      <c r="AJ23" s="219"/>
      <c r="AL23" s="133"/>
      <c r="AN23" s="127"/>
      <c r="AO23" s="127"/>
      <c r="AP23" s="127"/>
      <c r="AQ23" s="127"/>
    </row>
    <row r="24" spans="1:44" ht="19.95" customHeight="1" x14ac:dyDescent="0.45">
      <c r="A24" s="140" t="s">
        <v>10</v>
      </c>
      <c r="B24" s="160"/>
      <c r="C24" s="161"/>
      <c r="D24" s="161"/>
      <c r="E24" s="161"/>
      <c r="F24" s="161"/>
      <c r="G24" s="162"/>
      <c r="H24" s="181"/>
      <c r="I24" s="182"/>
      <c r="J24" s="182"/>
      <c r="K24" s="182"/>
      <c r="L24" s="182"/>
      <c r="M24" s="182"/>
      <c r="N24" s="183"/>
      <c r="O24" s="194"/>
      <c r="P24" s="191"/>
      <c r="Q24" s="209" t="str">
        <f>IF(H24="","",VLOOKUP(H24,定価・NET,2,FALSE))</f>
        <v/>
      </c>
      <c r="R24" s="209"/>
      <c r="S24" s="209"/>
      <c r="T24" s="209"/>
      <c r="U24" s="210"/>
      <c r="V24" s="200" t="str">
        <f>IF(H24="","",VLOOKUP(H24,定価・NET,3,FALSE))</f>
        <v/>
      </c>
      <c r="W24" s="200"/>
      <c r="X24" s="200"/>
      <c r="Y24" s="200"/>
      <c r="Z24" s="200"/>
      <c r="AA24" s="208" t="str">
        <f>IF(H24="","",O24*Q24)</f>
        <v/>
      </c>
      <c r="AB24" s="209"/>
      <c r="AC24" s="209"/>
      <c r="AD24" s="209"/>
      <c r="AE24" s="210"/>
      <c r="AF24" s="208" t="str">
        <f>IF(H24="","",O24*V24)</f>
        <v/>
      </c>
      <c r="AG24" s="209"/>
      <c r="AH24" s="209"/>
      <c r="AI24" s="209"/>
      <c r="AJ24" s="210"/>
      <c r="AL24" s="458" t="s">
        <v>3652</v>
      </c>
    </row>
    <row r="25" spans="1:44" ht="19.95" customHeight="1" x14ac:dyDescent="0.45">
      <c r="A25" s="142"/>
      <c r="B25" s="149"/>
      <c r="C25" s="150"/>
      <c r="D25" s="150"/>
      <c r="E25" s="150"/>
      <c r="F25" s="150"/>
      <c r="G25" s="151"/>
      <c r="H25" s="169"/>
      <c r="I25" s="170"/>
      <c r="J25" s="170"/>
      <c r="K25" s="170"/>
      <c r="L25" s="170"/>
      <c r="M25" s="170"/>
      <c r="N25" s="171"/>
      <c r="O25" s="188"/>
      <c r="P25" s="189"/>
      <c r="Q25" s="198" t="str">
        <f>IF(H25="","",VLOOKUP(H25,定価・NET,2,FALSE))</f>
        <v/>
      </c>
      <c r="R25" s="198"/>
      <c r="S25" s="198"/>
      <c r="T25" s="198"/>
      <c r="U25" s="205"/>
      <c r="V25" s="198" t="str">
        <f>IF(H25="","",VLOOKUP(H25,定価・NET,3,FALSE))</f>
        <v/>
      </c>
      <c r="W25" s="198"/>
      <c r="X25" s="198"/>
      <c r="Y25" s="198"/>
      <c r="Z25" s="198"/>
      <c r="AA25" s="204" t="str">
        <f>IF(H25="","",O25*Q25)</f>
        <v/>
      </c>
      <c r="AB25" s="198"/>
      <c r="AC25" s="198"/>
      <c r="AD25" s="198"/>
      <c r="AE25" s="205"/>
      <c r="AF25" s="204" t="str">
        <f>IF(H25="","",O25*V25)</f>
        <v/>
      </c>
      <c r="AG25" s="198"/>
      <c r="AH25" s="198"/>
      <c r="AI25" s="198"/>
      <c r="AJ25" s="205"/>
      <c r="AL25" s="459" t="s">
        <v>3653</v>
      </c>
    </row>
    <row r="26" spans="1:44" ht="19.95" customHeight="1" x14ac:dyDescent="0.45">
      <c r="A26" s="142"/>
      <c r="B26" s="149"/>
      <c r="C26" s="150"/>
      <c r="D26" s="150"/>
      <c r="E26" s="150"/>
      <c r="F26" s="150"/>
      <c r="G26" s="151"/>
      <c r="H26" s="169"/>
      <c r="I26" s="170"/>
      <c r="J26" s="170"/>
      <c r="K26" s="170"/>
      <c r="L26" s="170"/>
      <c r="M26" s="170"/>
      <c r="N26" s="171"/>
      <c r="O26" s="188"/>
      <c r="P26" s="189"/>
      <c r="Q26" s="198" t="str">
        <f>IF(H26="","",VLOOKUP(H26,定価・NET,2,FALSE))</f>
        <v/>
      </c>
      <c r="R26" s="198"/>
      <c r="S26" s="198"/>
      <c r="T26" s="198"/>
      <c r="U26" s="205"/>
      <c r="V26" s="198" t="str">
        <f>IF(H26="","",VLOOKUP(H26,定価・NET,3,FALSE))</f>
        <v/>
      </c>
      <c r="W26" s="198"/>
      <c r="X26" s="198"/>
      <c r="Y26" s="198"/>
      <c r="Z26" s="198"/>
      <c r="AA26" s="204" t="str">
        <f>IF(H26="","",O26*Q26)</f>
        <v/>
      </c>
      <c r="AB26" s="198"/>
      <c r="AC26" s="198"/>
      <c r="AD26" s="198"/>
      <c r="AE26" s="205"/>
      <c r="AF26" s="204" t="str">
        <f>IF(H26="","",O26*V26)</f>
        <v/>
      </c>
      <c r="AG26" s="198"/>
      <c r="AH26" s="198"/>
      <c r="AI26" s="198"/>
      <c r="AJ26" s="205"/>
    </row>
    <row r="27" spans="1:44" ht="19.95" customHeight="1" x14ac:dyDescent="0.45">
      <c r="A27" s="142"/>
      <c r="B27" s="149"/>
      <c r="C27" s="150"/>
      <c r="D27" s="150"/>
      <c r="E27" s="150"/>
      <c r="F27" s="150"/>
      <c r="G27" s="151"/>
      <c r="H27" s="169"/>
      <c r="I27" s="170"/>
      <c r="J27" s="170"/>
      <c r="K27" s="170"/>
      <c r="L27" s="170"/>
      <c r="M27" s="170"/>
      <c r="N27" s="171"/>
      <c r="O27" s="188"/>
      <c r="P27" s="189"/>
      <c r="Q27" s="198" t="str">
        <f>IF(H27="","",VLOOKUP(H27,定価・NET,2,FALSE))</f>
        <v/>
      </c>
      <c r="R27" s="198"/>
      <c r="S27" s="198"/>
      <c r="T27" s="198"/>
      <c r="U27" s="205"/>
      <c r="V27" s="198" t="str">
        <f>IF(H27="","",VLOOKUP(H27,定価・NET,3,FALSE))</f>
        <v/>
      </c>
      <c r="W27" s="198"/>
      <c r="X27" s="198"/>
      <c r="Y27" s="198"/>
      <c r="Z27" s="198"/>
      <c r="AA27" s="204" t="str">
        <f>IF(H27="","",O27*Q27)</f>
        <v/>
      </c>
      <c r="AB27" s="198"/>
      <c r="AC27" s="198"/>
      <c r="AD27" s="198"/>
      <c r="AE27" s="205"/>
      <c r="AF27" s="204" t="str">
        <f>IF(H27="","",O27*V27)</f>
        <v/>
      </c>
      <c r="AG27" s="198"/>
      <c r="AH27" s="198"/>
      <c r="AI27" s="198"/>
      <c r="AJ27" s="205"/>
      <c r="AL27" s="458" t="s">
        <v>3654</v>
      </c>
    </row>
    <row r="28" spans="1:44" ht="19.8" x14ac:dyDescent="0.45">
      <c r="A28" s="142"/>
      <c r="B28" s="163"/>
      <c r="C28" s="164"/>
      <c r="D28" s="164"/>
      <c r="E28" s="164"/>
      <c r="F28" s="164"/>
      <c r="G28" s="165"/>
      <c r="H28" s="163"/>
      <c r="I28" s="164"/>
      <c r="J28" s="164"/>
      <c r="K28" s="164"/>
      <c r="L28" s="164"/>
      <c r="M28" s="164"/>
      <c r="N28" s="165"/>
      <c r="O28" s="184"/>
      <c r="P28" s="185"/>
      <c r="Q28" s="199" t="str">
        <f>IF(H28="","",VLOOKUP(H28,定価・NET,2,FALSE))</f>
        <v/>
      </c>
      <c r="R28" s="199"/>
      <c r="S28" s="199"/>
      <c r="T28" s="199"/>
      <c r="U28" s="207"/>
      <c r="V28" s="212" t="str">
        <f>IF(H28="","",VLOOKUP(H28,定価・NET,3,FALSE))</f>
        <v/>
      </c>
      <c r="W28" s="212"/>
      <c r="X28" s="212"/>
      <c r="Y28" s="212"/>
      <c r="Z28" s="212"/>
      <c r="AA28" s="217" t="str">
        <f>IF(H28="","",O28*Q28)</f>
        <v/>
      </c>
      <c r="AB28" s="218"/>
      <c r="AC28" s="218"/>
      <c r="AD28" s="218"/>
      <c r="AE28" s="219"/>
      <c r="AF28" s="217" t="str">
        <f>IF(H28="","",O28*V28)</f>
        <v/>
      </c>
      <c r="AG28" s="218"/>
      <c r="AH28" s="218"/>
      <c r="AI28" s="218"/>
      <c r="AJ28" s="219"/>
      <c r="AL28" s="460" t="s">
        <v>3655</v>
      </c>
    </row>
    <row r="29" spans="1:44" ht="44.4" x14ac:dyDescent="0.45">
      <c r="A29" s="139" t="s">
        <v>3846</v>
      </c>
      <c r="B29" s="166"/>
      <c r="C29" s="167"/>
      <c r="D29" s="167"/>
      <c r="E29" s="167"/>
      <c r="F29" s="167"/>
      <c r="G29" s="168"/>
      <c r="H29" s="166"/>
      <c r="I29" s="167"/>
      <c r="J29" s="167"/>
      <c r="K29" s="167"/>
      <c r="L29" s="167"/>
      <c r="M29" s="167"/>
      <c r="N29" s="168"/>
      <c r="O29" s="195"/>
      <c r="P29" s="196"/>
      <c r="Q29" s="214" t="str">
        <f>IF(H29="","",VLOOKUP(H29,定価・NET,2,FALSE))</f>
        <v/>
      </c>
      <c r="R29" s="215"/>
      <c r="S29" s="215"/>
      <c r="T29" s="215"/>
      <c r="U29" s="216"/>
      <c r="V29" s="214" t="str">
        <f>IF(H29="","",VLOOKUP(H29,定価・NET,3,FALSE))</f>
        <v/>
      </c>
      <c r="W29" s="215"/>
      <c r="X29" s="215"/>
      <c r="Y29" s="215"/>
      <c r="Z29" s="216"/>
      <c r="AA29" s="214" t="str">
        <f>IF(H29="","",O29*Q29)</f>
        <v/>
      </c>
      <c r="AB29" s="215"/>
      <c r="AC29" s="215"/>
      <c r="AD29" s="215"/>
      <c r="AE29" s="216"/>
      <c r="AF29" s="214" t="str">
        <f>IF(H29="","",O29*V29)</f>
        <v/>
      </c>
      <c r="AG29" s="215"/>
      <c r="AH29" s="215"/>
      <c r="AI29" s="215"/>
      <c r="AJ29" s="216"/>
      <c r="AL29" s="458" t="s">
        <v>3795</v>
      </c>
    </row>
    <row r="30" spans="1:44" ht="19.95" customHeight="1" x14ac:dyDescent="0.45">
      <c r="A30" s="140" t="s">
        <v>11</v>
      </c>
      <c r="B30" s="146"/>
      <c r="C30" s="147"/>
      <c r="D30" s="147"/>
      <c r="E30" s="147"/>
      <c r="F30" s="147"/>
      <c r="G30" s="148"/>
      <c r="H30" s="160"/>
      <c r="I30" s="161"/>
      <c r="J30" s="161"/>
      <c r="K30" s="161"/>
      <c r="L30" s="161"/>
      <c r="M30" s="161"/>
      <c r="N30" s="162"/>
      <c r="O30" s="186"/>
      <c r="P30" s="187"/>
      <c r="Q30" s="200" t="str">
        <f>IF(H30="","",VLOOKUP(H30,定価・NET,2,FALSE))</f>
        <v/>
      </c>
      <c r="R30" s="200"/>
      <c r="S30" s="200"/>
      <c r="T30" s="200"/>
      <c r="U30" s="200"/>
      <c r="V30" s="208" t="str">
        <f>IF(H30="","",VLOOKUP(H30,定価・NET,3,FALSE))</f>
        <v/>
      </c>
      <c r="W30" s="209"/>
      <c r="X30" s="209"/>
      <c r="Y30" s="209"/>
      <c r="Z30" s="210"/>
      <c r="AA30" s="200" t="str">
        <f>IF(H30="","",O30*Q30)</f>
        <v/>
      </c>
      <c r="AB30" s="200"/>
      <c r="AC30" s="200"/>
      <c r="AD30" s="200"/>
      <c r="AE30" s="200"/>
      <c r="AF30" s="208" t="str">
        <f>IF(H30="","",O30*V30)</f>
        <v/>
      </c>
      <c r="AG30" s="209"/>
      <c r="AH30" s="209"/>
      <c r="AI30" s="209"/>
      <c r="AJ30" s="210"/>
    </row>
    <row r="31" spans="1:44" ht="19.95" customHeight="1" x14ac:dyDescent="0.45">
      <c r="A31" s="141"/>
      <c r="B31" s="149"/>
      <c r="C31" s="150"/>
      <c r="D31" s="150"/>
      <c r="E31" s="150"/>
      <c r="F31" s="150"/>
      <c r="G31" s="151"/>
      <c r="H31" s="149"/>
      <c r="I31" s="150"/>
      <c r="J31" s="150"/>
      <c r="K31" s="150"/>
      <c r="L31" s="150"/>
      <c r="M31" s="150"/>
      <c r="N31" s="151"/>
      <c r="O31" s="188"/>
      <c r="P31" s="189"/>
      <c r="Q31" s="198" t="str">
        <f>IF(H31="","",VLOOKUP(H31,定価・NET,2,FALSE))</f>
        <v/>
      </c>
      <c r="R31" s="198"/>
      <c r="S31" s="198"/>
      <c r="T31" s="198"/>
      <c r="U31" s="198"/>
      <c r="V31" s="204" t="str">
        <f>IF(H31="","",VLOOKUP(H31,定価・NET,3,FALSE))</f>
        <v/>
      </c>
      <c r="W31" s="198"/>
      <c r="X31" s="198"/>
      <c r="Y31" s="198"/>
      <c r="Z31" s="205"/>
      <c r="AA31" s="198" t="str">
        <f>IF(H31="","",O31*Q31)</f>
        <v/>
      </c>
      <c r="AB31" s="198"/>
      <c r="AC31" s="198"/>
      <c r="AD31" s="198"/>
      <c r="AE31" s="198"/>
      <c r="AF31" s="204" t="str">
        <f>IF(H31="","",O31*V31)</f>
        <v/>
      </c>
      <c r="AG31" s="198"/>
      <c r="AH31" s="198"/>
      <c r="AI31" s="198"/>
      <c r="AJ31" s="205"/>
      <c r="AL31" s="458" t="s">
        <v>3833</v>
      </c>
    </row>
    <row r="32" spans="1:44" ht="19.95" customHeight="1" x14ac:dyDescent="0.45">
      <c r="A32" s="142"/>
      <c r="B32" s="163"/>
      <c r="C32" s="164"/>
      <c r="D32" s="164"/>
      <c r="E32" s="164"/>
      <c r="F32" s="164"/>
      <c r="G32" s="165"/>
      <c r="H32" s="163"/>
      <c r="I32" s="164"/>
      <c r="J32" s="164"/>
      <c r="K32" s="164"/>
      <c r="L32" s="164"/>
      <c r="M32" s="164"/>
      <c r="N32" s="165"/>
      <c r="O32" s="197"/>
      <c r="P32" s="185"/>
      <c r="Q32" s="206" t="str">
        <f>IF(H32="","",VLOOKUP(H32,定価・NET,2,FALSE))</f>
        <v/>
      </c>
      <c r="R32" s="199"/>
      <c r="S32" s="199"/>
      <c r="T32" s="199"/>
      <c r="U32" s="207"/>
      <c r="V32" s="206" t="str">
        <f>IF(H32="","",VLOOKUP(H32,定価・NET,3,FALSE))</f>
        <v/>
      </c>
      <c r="W32" s="199"/>
      <c r="X32" s="199"/>
      <c r="Y32" s="199"/>
      <c r="Z32" s="207"/>
      <c r="AA32" s="206" t="str">
        <f>IF(H32="","",O32*Q32)</f>
        <v/>
      </c>
      <c r="AB32" s="199"/>
      <c r="AC32" s="199"/>
      <c r="AD32" s="199"/>
      <c r="AE32" s="207"/>
      <c r="AF32" s="217" t="str">
        <f>IF(H32="","",O32*V32)</f>
        <v/>
      </c>
      <c r="AG32" s="218"/>
      <c r="AH32" s="218"/>
      <c r="AI32" s="218"/>
      <c r="AJ32" s="219"/>
      <c r="AL32" s="461" t="s">
        <v>3834</v>
      </c>
    </row>
    <row r="33" spans="18:36" ht="25.05" customHeight="1" x14ac:dyDescent="0.45"/>
    <row r="34" spans="18:36" ht="25.05" customHeight="1" x14ac:dyDescent="0.45">
      <c r="AH34" s="1"/>
      <c r="AI34" s="1"/>
      <c r="AJ34" s="1"/>
    </row>
    <row r="35" spans="18:36" ht="25.05" customHeight="1" x14ac:dyDescent="0.45">
      <c r="AH35" s="1"/>
      <c r="AI35" s="1"/>
      <c r="AJ35" s="1"/>
    </row>
    <row r="36" spans="18:36" ht="25.05" customHeight="1" x14ac:dyDescent="0.45">
      <c r="AH36" s="1"/>
      <c r="AI36" s="1"/>
      <c r="AJ36" s="1"/>
    </row>
    <row r="37" spans="18:36" ht="25.05" customHeight="1" x14ac:dyDescent="0.45">
      <c r="AH37" s="1"/>
      <c r="AI37" s="1"/>
    </row>
    <row r="38" spans="18:36" x14ac:dyDescent="0.45">
      <c r="R38" s="132"/>
    </row>
  </sheetData>
  <sheetProtection algorithmName="SHA-512" hashValue="piIAwceBYiYUh9E2n5XNXctq3bSojM/3FlnaZCbXgAP+WaPFK8pEpSY5s2heyblDxy9wMAm6c3MO3VtuzfVGUA==" saltValue="PHSt+SbAi6zCCCmid63ojg==" spinCount="100000" sheet="1" objects="1" scenarios="1"/>
  <mergeCells count="259">
    <mergeCell ref="AU8:BE9"/>
    <mergeCell ref="AM10:AT11"/>
    <mergeCell ref="AU10:BE11"/>
    <mergeCell ref="AM12:AT13"/>
    <mergeCell ref="AU12:BE13"/>
    <mergeCell ref="BQ6:BU6"/>
    <mergeCell ref="AW4:AY4"/>
    <mergeCell ref="AW5:AY5"/>
    <mergeCell ref="AW6:AY6"/>
    <mergeCell ref="BG6:BK6"/>
    <mergeCell ref="BL3:BP3"/>
    <mergeCell ref="BL4:BP4"/>
    <mergeCell ref="BL5:BP5"/>
    <mergeCell ref="BL6:BP6"/>
    <mergeCell ref="BG3:BK3"/>
    <mergeCell ref="BG4:BK4"/>
    <mergeCell ref="BQ3:BU3"/>
    <mergeCell ref="BQ4:BU4"/>
    <mergeCell ref="BG5:BK5"/>
    <mergeCell ref="BQ5:BU5"/>
    <mergeCell ref="AR4:AV4"/>
    <mergeCell ref="AR5:AV5"/>
    <mergeCell ref="AR6:AV6"/>
    <mergeCell ref="AR3:AV3"/>
    <mergeCell ref="AZ4:BA4"/>
    <mergeCell ref="AZ5:BA5"/>
    <mergeCell ref="AZ6:BA6"/>
    <mergeCell ref="AM6:AQ6"/>
    <mergeCell ref="BB3:BF3"/>
    <mergeCell ref="BB4:BF4"/>
    <mergeCell ref="AZ3:BA3"/>
    <mergeCell ref="BB5:BF5"/>
    <mergeCell ref="BB6:BF6"/>
    <mergeCell ref="AM4:AQ4"/>
    <mergeCell ref="AM5:AQ5"/>
    <mergeCell ref="AF30:AJ30"/>
    <mergeCell ref="AF31:AJ31"/>
    <mergeCell ref="AF32:AJ32"/>
    <mergeCell ref="AF25:AJ25"/>
    <mergeCell ref="AF26:AJ26"/>
    <mergeCell ref="AF27:AJ27"/>
    <mergeCell ref="AF28:AJ28"/>
    <mergeCell ref="AF29:AJ29"/>
    <mergeCell ref="AF20:AJ20"/>
    <mergeCell ref="AF21:AJ21"/>
    <mergeCell ref="AF22:AJ22"/>
    <mergeCell ref="AF23:AJ23"/>
    <mergeCell ref="AF24:AJ24"/>
    <mergeCell ref="AF15:AJ15"/>
    <mergeCell ref="AF16:AJ16"/>
    <mergeCell ref="AF17:AJ17"/>
    <mergeCell ref="AF18:AJ18"/>
    <mergeCell ref="AF19:AJ19"/>
    <mergeCell ref="AF3:AJ3"/>
    <mergeCell ref="AF4:AJ4"/>
    <mergeCell ref="AF5:AJ5"/>
    <mergeCell ref="AF6:AJ6"/>
    <mergeCell ref="AF7:AJ7"/>
    <mergeCell ref="AF8:AJ8"/>
    <mergeCell ref="AF9:AJ9"/>
    <mergeCell ref="AF10:AJ10"/>
    <mergeCell ref="AF11:AJ11"/>
    <mergeCell ref="AF12:AJ12"/>
    <mergeCell ref="AF13:AJ13"/>
    <mergeCell ref="AF14:AJ14"/>
    <mergeCell ref="AA28:AE28"/>
    <mergeCell ref="AA29:AE29"/>
    <mergeCell ref="AA30:AE30"/>
    <mergeCell ref="AA31:AE31"/>
    <mergeCell ref="AA32:AE32"/>
    <mergeCell ref="AA23:AE23"/>
    <mergeCell ref="AA24:AE24"/>
    <mergeCell ref="AA25:AE25"/>
    <mergeCell ref="AA26:AE26"/>
    <mergeCell ref="AA27:AE27"/>
    <mergeCell ref="AA18:AE18"/>
    <mergeCell ref="AA19:AE19"/>
    <mergeCell ref="AA20:AE20"/>
    <mergeCell ref="AA21:AE21"/>
    <mergeCell ref="AA22:AE22"/>
    <mergeCell ref="AA13:AE13"/>
    <mergeCell ref="AA14:AE14"/>
    <mergeCell ref="AA15:AE15"/>
    <mergeCell ref="AA16:AE16"/>
    <mergeCell ref="AA17:AE17"/>
    <mergeCell ref="AA8:AE8"/>
    <mergeCell ref="AA9:AE9"/>
    <mergeCell ref="AA10:AE10"/>
    <mergeCell ref="AA11:AE11"/>
    <mergeCell ref="AA12:AE12"/>
    <mergeCell ref="AA3:AE3"/>
    <mergeCell ref="AA4:AE4"/>
    <mergeCell ref="AA5:AE5"/>
    <mergeCell ref="AA6:AE6"/>
    <mergeCell ref="AA7:AE7"/>
    <mergeCell ref="V32:Z32"/>
    <mergeCell ref="V27:Z27"/>
    <mergeCell ref="V28:Z28"/>
    <mergeCell ref="V29:Z29"/>
    <mergeCell ref="V30:Z30"/>
    <mergeCell ref="V31:Z31"/>
    <mergeCell ref="V22:Z22"/>
    <mergeCell ref="V23:Z23"/>
    <mergeCell ref="V24:Z24"/>
    <mergeCell ref="V25:Z25"/>
    <mergeCell ref="V26:Z26"/>
    <mergeCell ref="V17:Z17"/>
    <mergeCell ref="V18:Z18"/>
    <mergeCell ref="V19:Z19"/>
    <mergeCell ref="V20:Z20"/>
    <mergeCell ref="V21:Z21"/>
    <mergeCell ref="V3:Z3"/>
    <mergeCell ref="V4:Z4"/>
    <mergeCell ref="V5:Z5"/>
    <mergeCell ref="V6:Z6"/>
    <mergeCell ref="V7:Z7"/>
    <mergeCell ref="V8:Z8"/>
    <mergeCell ref="V9:Z9"/>
    <mergeCell ref="V10:Z10"/>
    <mergeCell ref="V11:Z11"/>
    <mergeCell ref="V12:Z12"/>
    <mergeCell ref="V13:Z13"/>
    <mergeCell ref="V14:Z14"/>
    <mergeCell ref="V15:Z15"/>
    <mergeCell ref="V16:Z16"/>
    <mergeCell ref="Q30:U30"/>
    <mergeCell ref="Q31:U31"/>
    <mergeCell ref="Q32:U32"/>
    <mergeCell ref="Q25:U25"/>
    <mergeCell ref="Q26:U26"/>
    <mergeCell ref="Q27:U27"/>
    <mergeCell ref="Q28:U28"/>
    <mergeCell ref="Q29:U29"/>
    <mergeCell ref="Q20:U20"/>
    <mergeCell ref="Q21:U21"/>
    <mergeCell ref="Q22:U22"/>
    <mergeCell ref="Q23:U23"/>
    <mergeCell ref="Q24:U24"/>
    <mergeCell ref="Q15:U15"/>
    <mergeCell ref="Q16:U16"/>
    <mergeCell ref="Q17:U17"/>
    <mergeCell ref="Q18:U18"/>
    <mergeCell ref="Q19:U19"/>
    <mergeCell ref="Q3:U3"/>
    <mergeCell ref="Q4:U4"/>
    <mergeCell ref="Q5:U5"/>
    <mergeCell ref="Q6:U6"/>
    <mergeCell ref="Q7:U7"/>
    <mergeCell ref="Q8:U8"/>
    <mergeCell ref="Q9:U9"/>
    <mergeCell ref="Q10:U10"/>
    <mergeCell ref="Q11:U11"/>
    <mergeCell ref="Q12:U12"/>
    <mergeCell ref="Q13:U13"/>
    <mergeCell ref="Q14:U14"/>
    <mergeCell ref="O28:P28"/>
    <mergeCell ref="O29:P29"/>
    <mergeCell ref="O30:P30"/>
    <mergeCell ref="O31:P31"/>
    <mergeCell ref="O32:P32"/>
    <mergeCell ref="O23:P23"/>
    <mergeCell ref="O24:P24"/>
    <mergeCell ref="O25:P25"/>
    <mergeCell ref="O26:P26"/>
    <mergeCell ref="O27:P27"/>
    <mergeCell ref="O18:P18"/>
    <mergeCell ref="O19:P19"/>
    <mergeCell ref="O20:P20"/>
    <mergeCell ref="O21:P21"/>
    <mergeCell ref="O22:P22"/>
    <mergeCell ref="O3:P3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H12:N12"/>
    <mergeCell ref="H13:N13"/>
    <mergeCell ref="H14:N14"/>
    <mergeCell ref="H15:N15"/>
    <mergeCell ref="H31:N31"/>
    <mergeCell ref="H32:N32"/>
    <mergeCell ref="H26:N26"/>
    <mergeCell ref="H27:N27"/>
    <mergeCell ref="H28:N28"/>
    <mergeCell ref="H29:N29"/>
    <mergeCell ref="H30:N30"/>
    <mergeCell ref="H21:N21"/>
    <mergeCell ref="H22:N22"/>
    <mergeCell ref="H23:N23"/>
    <mergeCell ref="H24:N24"/>
    <mergeCell ref="H25:N25"/>
    <mergeCell ref="H3:N3"/>
    <mergeCell ref="H4:N4"/>
    <mergeCell ref="H5:N5"/>
    <mergeCell ref="H6:N6"/>
    <mergeCell ref="H7:N7"/>
    <mergeCell ref="H8:N8"/>
    <mergeCell ref="H9:N9"/>
    <mergeCell ref="H10:N10"/>
    <mergeCell ref="H11:N11"/>
    <mergeCell ref="B32:G32"/>
    <mergeCell ref="AM3:AQ3"/>
    <mergeCell ref="B24:G24"/>
    <mergeCell ref="B25:G25"/>
    <mergeCell ref="B26:G26"/>
    <mergeCell ref="B27:G27"/>
    <mergeCell ref="B28:G28"/>
    <mergeCell ref="H16:N16"/>
    <mergeCell ref="H17:N17"/>
    <mergeCell ref="H18:N18"/>
    <mergeCell ref="H19:N19"/>
    <mergeCell ref="H20:N20"/>
    <mergeCell ref="AL10:AL11"/>
    <mergeCell ref="AL12:AL13"/>
    <mergeCell ref="AL8:AL9"/>
    <mergeCell ref="AM8:AT9"/>
    <mergeCell ref="B23:G23"/>
    <mergeCell ref="B14:G14"/>
    <mergeCell ref="B15:G15"/>
    <mergeCell ref="B16:G16"/>
    <mergeCell ref="B17:G17"/>
    <mergeCell ref="B18:G18"/>
    <mergeCell ref="B29:G29"/>
    <mergeCell ref="B30:G30"/>
    <mergeCell ref="B31:G31"/>
    <mergeCell ref="A30:A32"/>
    <mergeCell ref="AL4:AL6"/>
    <mergeCell ref="A1:A2"/>
    <mergeCell ref="A4:A8"/>
    <mergeCell ref="A9:A13"/>
    <mergeCell ref="A14:A18"/>
    <mergeCell ref="A19:A23"/>
    <mergeCell ref="A24:A28"/>
    <mergeCell ref="B9:G9"/>
    <mergeCell ref="B10:G10"/>
    <mergeCell ref="B11:G11"/>
    <mergeCell ref="B12:G12"/>
    <mergeCell ref="B13:G13"/>
    <mergeCell ref="B1:B2"/>
    <mergeCell ref="B3:G3"/>
    <mergeCell ref="B4:G4"/>
    <mergeCell ref="B5:G5"/>
    <mergeCell ref="B6:G6"/>
    <mergeCell ref="B7:G7"/>
    <mergeCell ref="B8:G8"/>
    <mergeCell ref="B19:G19"/>
    <mergeCell ref="B20:G20"/>
    <mergeCell ref="B21:G21"/>
    <mergeCell ref="B22:G22"/>
  </mergeCells>
  <phoneticPr fontId="4"/>
  <dataValidations count="10">
    <dataValidation type="list" allowBlank="1" showInputMessage="1" showErrorMessage="1" sqref="B4:B8">
      <formula1>camera</formula1>
    </dataValidation>
    <dataValidation type="list" allowBlank="1" showInputMessage="1" showErrorMessage="1" sqref="B9:B13">
      <formula1>sd</formula1>
    </dataValidation>
    <dataValidation type="list" allowBlank="1" showInputMessage="1" showErrorMessage="1" sqref="B14:B18">
      <formula1>kyuden</formula1>
    </dataValidation>
    <dataValidation type="list" allowBlank="1" showInputMessage="1" showErrorMessage="1" sqref="B19:B23">
      <formula1>syuhen</formula1>
    </dataValidation>
    <dataValidation type="list" allowBlank="1" showInputMessage="1" showErrorMessage="1" sqref="B24:B28">
      <formula1>kanagu</formula1>
    </dataValidation>
    <dataValidation type="list" allowBlank="1" showInputMessage="1" showErrorMessage="1" sqref="B29">
      <formula1>settei</formula1>
    </dataValidation>
    <dataValidation type="list" allowBlank="1" showInputMessage="1" showErrorMessage="1" sqref="B30:B32">
      <formula1>kouji</formula1>
    </dataValidation>
    <dataValidation type="list" allowBlank="1" showInputMessage="1" showErrorMessage="1" sqref="AM4:AM6">
      <formula1>getugaku</formula1>
    </dataValidation>
    <dataValidation type="list" allowBlank="1" showInputMessage="1" showErrorMessage="1" sqref="H4:H32">
      <formula1>INDIRECT(B4)</formula1>
    </dataValidation>
    <dataValidation type="list" allowBlank="1" showInputMessage="1" showErrorMessage="1" sqref="AR4:AR6">
      <formula1>INDIRECT(AM4)</formula1>
    </dataValidation>
  </dataValidations>
  <hyperlinks>
    <hyperlink ref="AL25" r:id="rId1"/>
    <hyperlink ref="AL28" r:id="rId2" display="http://www.mxa.usen.co.jp/~u8111/eisui_web/43_cloudview/index.html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BK66"/>
  <sheetViews>
    <sheetView showGridLines="0" zoomScale="75" zoomScaleNormal="85" workbookViewId="0"/>
  </sheetViews>
  <sheetFormatPr defaultColWidth="2.796875" defaultRowHeight="13.2" x14ac:dyDescent="0.45"/>
  <cols>
    <col min="1" max="34" width="2.796875" style="39" customWidth="1"/>
    <col min="35" max="36" width="10.09765625" style="39" customWidth="1"/>
    <col min="37" max="37" width="2.796875" style="41" customWidth="1"/>
    <col min="38" max="39" width="10.19921875" style="40" customWidth="1"/>
    <col min="40" max="42" width="2.796875" style="41" customWidth="1"/>
    <col min="43" max="51" width="4.796875" style="41" customWidth="1"/>
    <col min="52" max="52" width="5.796875" style="41" customWidth="1"/>
    <col min="53" max="58" width="3.69921875" style="41" customWidth="1"/>
    <col min="59" max="59" width="3.69921875" style="40" customWidth="1"/>
    <col min="60" max="61" width="2.796875" style="41" customWidth="1"/>
    <col min="62" max="63" width="2.796875" style="40" customWidth="1"/>
    <col min="64" max="16384" width="2.796875" style="39"/>
  </cols>
  <sheetData>
    <row r="1" spans="1:56" ht="29.25" customHeight="1" x14ac:dyDescent="0.45">
      <c r="A1" s="118" t="s">
        <v>3774</v>
      </c>
    </row>
    <row r="2" spans="1:56" ht="13.8" thickBot="1" x14ac:dyDescent="0.5">
      <c r="O2" s="117"/>
      <c r="AI2" s="248" t="s">
        <v>3773</v>
      </c>
      <c r="AJ2" s="248"/>
      <c r="AL2" s="248" t="s">
        <v>3772</v>
      </c>
      <c r="AM2" s="248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</row>
    <row r="3" spans="1:56" ht="28.8" thickBot="1" x14ac:dyDescent="0.5">
      <c r="A3" s="249" t="s">
        <v>3771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I3" s="116">
        <v>10</v>
      </c>
      <c r="AJ3" s="115" t="s">
        <v>3770</v>
      </c>
      <c r="AL3" s="116">
        <v>10</v>
      </c>
      <c r="AM3" s="115" t="s">
        <v>3796</v>
      </c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</row>
    <row r="4" spans="1:56" ht="11.25" customHeight="1" x14ac:dyDescent="0.4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I4" s="113"/>
      <c r="AK4" s="45"/>
      <c r="AL4" s="46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</row>
    <row r="5" spans="1:56" x14ac:dyDescent="0.45">
      <c r="W5" s="250" t="s">
        <v>3769</v>
      </c>
      <c r="X5" s="250"/>
      <c r="Y5" s="250"/>
      <c r="Z5" s="251">
        <f ca="1">TODAY()</f>
        <v>43769</v>
      </c>
      <c r="AA5" s="251"/>
      <c r="AB5" s="251"/>
      <c r="AC5" s="251"/>
      <c r="AD5" s="251"/>
      <c r="AE5" s="251"/>
      <c r="AI5" s="112"/>
      <c r="AJ5" s="112"/>
      <c r="AP5" s="74"/>
      <c r="AQ5" s="104" t="s">
        <v>3797</v>
      </c>
      <c r="AR5" s="104" t="s">
        <v>3798</v>
      </c>
      <c r="AS5" s="104" t="s">
        <v>3799</v>
      </c>
      <c r="AT5" s="104" t="s">
        <v>3765</v>
      </c>
      <c r="AU5" s="104" t="s">
        <v>3800</v>
      </c>
      <c r="AV5" s="104" t="s">
        <v>3801</v>
      </c>
      <c r="AW5" s="104" t="s">
        <v>3762</v>
      </c>
      <c r="AX5" s="104" t="s">
        <v>3761</v>
      </c>
      <c r="AY5" s="104" t="s">
        <v>3760</v>
      </c>
      <c r="AZ5" s="104" t="s">
        <v>3759</v>
      </c>
      <c r="BA5" s="74"/>
      <c r="BB5" s="74"/>
      <c r="BC5" s="74"/>
      <c r="BD5" s="74"/>
    </row>
    <row r="6" spans="1:56" ht="3.75" customHeight="1" x14ac:dyDescent="0.45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W6" s="111"/>
      <c r="X6" s="111"/>
      <c r="Y6" s="111"/>
      <c r="Z6" s="111"/>
      <c r="AA6" s="111"/>
      <c r="AB6" s="111"/>
      <c r="AC6" s="111"/>
      <c r="AI6" s="110"/>
      <c r="AJ6" s="110"/>
      <c r="AP6" s="74"/>
      <c r="AQ6" s="104" t="s">
        <v>3802</v>
      </c>
      <c r="AR6" s="104" t="s">
        <v>3802</v>
      </c>
      <c r="AS6" s="104" t="s">
        <v>3803</v>
      </c>
      <c r="AT6" s="104" t="s">
        <v>3757</v>
      </c>
      <c r="AU6" s="104" t="s">
        <v>3757</v>
      </c>
      <c r="AV6" s="104" t="s">
        <v>3757</v>
      </c>
      <c r="AW6" s="104" t="s">
        <v>3757</v>
      </c>
      <c r="AX6" s="104" t="s">
        <v>3757</v>
      </c>
      <c r="AY6" s="104" t="s">
        <v>3757</v>
      </c>
      <c r="AZ6" s="104" t="s">
        <v>3756</v>
      </c>
      <c r="BA6" s="74"/>
      <c r="BB6" s="74"/>
      <c r="BC6" s="74"/>
      <c r="BD6" s="74"/>
    </row>
    <row r="7" spans="1:56" ht="12.75" customHeight="1" x14ac:dyDescent="0.45">
      <c r="A7" s="253"/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5" t="s">
        <v>3755</v>
      </c>
      <c r="P7" s="255"/>
      <c r="Q7" s="255"/>
      <c r="W7" s="111"/>
      <c r="X7" s="111"/>
      <c r="Y7" s="111"/>
      <c r="Z7" s="111"/>
      <c r="AA7" s="111"/>
      <c r="AB7" s="111"/>
      <c r="AC7" s="111"/>
      <c r="AI7" s="110"/>
      <c r="AJ7" s="110"/>
      <c r="AP7" s="74"/>
      <c r="AQ7" s="104"/>
      <c r="AR7" s="104"/>
      <c r="AS7" s="104"/>
      <c r="AT7" s="104" t="s">
        <v>3754</v>
      </c>
      <c r="AU7" s="104" t="s">
        <v>3754</v>
      </c>
      <c r="AV7" s="104" t="s">
        <v>3754</v>
      </c>
      <c r="AW7" s="104" t="s">
        <v>3754</v>
      </c>
      <c r="AX7" s="104" t="s">
        <v>3754</v>
      </c>
      <c r="AY7" s="104" t="s">
        <v>3754</v>
      </c>
      <c r="AZ7" s="104"/>
      <c r="BA7" s="74"/>
      <c r="BB7" s="74"/>
      <c r="BC7" s="74"/>
      <c r="BD7" s="74"/>
    </row>
    <row r="8" spans="1:56" ht="6" customHeight="1" thickBot="1" x14ac:dyDescent="0.5">
      <c r="A8" s="25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5"/>
      <c r="P8" s="255"/>
      <c r="Q8" s="255"/>
      <c r="AP8" s="74"/>
      <c r="AQ8" s="104"/>
      <c r="AR8" s="104"/>
      <c r="AS8" s="104"/>
      <c r="AT8" s="104" t="s">
        <v>3753</v>
      </c>
      <c r="AU8" s="104" t="s">
        <v>3753</v>
      </c>
      <c r="AV8" s="104" t="s">
        <v>3753</v>
      </c>
      <c r="AW8" s="104" t="s">
        <v>3753</v>
      </c>
      <c r="AX8" s="104" t="s">
        <v>3753</v>
      </c>
      <c r="AY8" s="104" t="s">
        <v>3753</v>
      </c>
      <c r="AZ8" s="104"/>
      <c r="BA8" s="74"/>
      <c r="BB8" s="74"/>
      <c r="BC8" s="74"/>
      <c r="BD8" s="74"/>
    </row>
    <row r="9" spans="1:56" ht="10.5" customHeight="1" thickTop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109"/>
      <c r="N9" s="109"/>
      <c r="O9" s="108"/>
      <c r="P9" s="108"/>
      <c r="AI9" s="228" t="s">
        <v>3752</v>
      </c>
      <c r="AJ9" s="229"/>
      <c r="AL9" s="228" t="s">
        <v>3751</v>
      </c>
      <c r="AM9" s="229"/>
      <c r="AN9" s="105"/>
      <c r="AP9" s="74"/>
      <c r="AQ9" s="104"/>
      <c r="AR9" s="104"/>
      <c r="AS9" s="104"/>
      <c r="AT9" s="104" t="s">
        <v>3750</v>
      </c>
      <c r="AU9" s="104" t="s">
        <v>3750</v>
      </c>
      <c r="AV9" s="104" t="s">
        <v>3750</v>
      </c>
      <c r="AW9" s="104" t="s">
        <v>3750</v>
      </c>
      <c r="AX9" s="104" t="s">
        <v>3750</v>
      </c>
      <c r="AY9" s="104" t="s">
        <v>3750</v>
      </c>
      <c r="AZ9" s="104"/>
      <c r="BA9" s="74"/>
      <c r="BB9" s="74"/>
      <c r="BC9" s="74"/>
      <c r="BD9" s="74"/>
    </row>
    <row r="10" spans="1:56" ht="13.5" customHeight="1" thickBot="1" x14ac:dyDescent="0.5">
      <c r="A10" s="48" t="s">
        <v>3749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AI10" s="230"/>
      <c r="AJ10" s="231"/>
      <c r="AL10" s="230"/>
      <c r="AM10" s="231"/>
      <c r="AN10" s="105"/>
      <c r="AP10" s="74"/>
      <c r="AQ10" s="104"/>
      <c r="AR10" s="104"/>
      <c r="AS10" s="104"/>
      <c r="AT10" s="104" t="s">
        <v>3748</v>
      </c>
      <c r="AU10" s="104" t="s">
        <v>3748</v>
      </c>
      <c r="AV10" s="104" t="s">
        <v>3748</v>
      </c>
      <c r="AW10" s="104" t="s">
        <v>3748</v>
      </c>
      <c r="AX10" s="104" t="s">
        <v>3748</v>
      </c>
      <c r="AY10" s="104" t="s">
        <v>3748</v>
      </c>
      <c r="AZ10" s="104"/>
      <c r="BA10" s="74"/>
      <c r="BB10" s="74"/>
      <c r="BC10" s="74"/>
      <c r="BD10" s="74"/>
    </row>
    <row r="11" spans="1:56" ht="15.9" customHeight="1" thickTop="1" thickBot="1" x14ac:dyDescent="0.5">
      <c r="A11" s="232" t="s">
        <v>3747</v>
      </c>
      <c r="B11" s="233"/>
      <c r="C11" s="233"/>
      <c r="D11" s="233"/>
      <c r="E11" s="233"/>
      <c r="F11" s="233"/>
      <c r="G11" s="238" t="s">
        <v>3804</v>
      </c>
      <c r="H11" s="241">
        <f>V45</f>
        <v>113740</v>
      </c>
      <c r="I11" s="241"/>
      <c r="J11" s="241"/>
      <c r="K11" s="241"/>
      <c r="L11" s="241"/>
      <c r="M11" s="241"/>
      <c r="N11" s="242"/>
      <c r="AI11" s="107" t="s">
        <v>3745</v>
      </c>
      <c r="AJ11" s="106" t="s">
        <v>3746</v>
      </c>
      <c r="AL11" s="107" t="s">
        <v>3746</v>
      </c>
      <c r="AM11" s="106" t="s">
        <v>3745</v>
      </c>
      <c r="AN11" s="105"/>
      <c r="AP11" s="7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74"/>
      <c r="BB11" s="74"/>
      <c r="BC11" s="74"/>
      <c r="BD11" s="74"/>
    </row>
    <row r="12" spans="1:56" ht="15.9" customHeight="1" thickBot="1" x14ac:dyDescent="0.5">
      <c r="A12" s="234"/>
      <c r="B12" s="235"/>
      <c r="C12" s="235"/>
      <c r="D12" s="235"/>
      <c r="E12" s="235"/>
      <c r="F12" s="235"/>
      <c r="G12" s="239"/>
      <c r="H12" s="243"/>
      <c r="I12" s="243"/>
      <c r="J12" s="243"/>
      <c r="K12" s="243"/>
      <c r="L12" s="243"/>
      <c r="M12" s="243"/>
      <c r="N12" s="244"/>
      <c r="AI12" s="103"/>
      <c r="AJ12" s="102">
        <f>ROUNDUP(AI12/AK12,0)</f>
        <v>0</v>
      </c>
      <c r="AK12" s="101">
        <f>H44/100+1</f>
        <v>1.1000000000000001</v>
      </c>
      <c r="AL12" s="103"/>
      <c r="AM12" s="102">
        <f>SUM(AL12,AN12)</f>
        <v>0</v>
      </c>
      <c r="AN12" s="101">
        <f>INT(AL12*$H$44/100)</f>
        <v>0</v>
      </c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50"/>
      <c r="BB12" s="50"/>
    </row>
    <row r="13" spans="1:56" ht="15.9" customHeight="1" thickBot="1" x14ac:dyDescent="0.5">
      <c r="A13" s="236"/>
      <c r="B13" s="237"/>
      <c r="C13" s="237"/>
      <c r="D13" s="237"/>
      <c r="E13" s="237"/>
      <c r="F13" s="237"/>
      <c r="G13" s="240"/>
      <c r="H13" s="245"/>
      <c r="I13" s="245"/>
      <c r="J13" s="245"/>
      <c r="K13" s="245"/>
      <c r="L13" s="245"/>
      <c r="M13" s="245"/>
      <c r="N13" s="246"/>
      <c r="R13" s="247" t="s">
        <v>3744</v>
      </c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</row>
    <row r="14" spans="1:56" ht="4.5" customHeight="1" thickBot="1" x14ac:dyDescent="0.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</row>
    <row r="15" spans="1:56" ht="15.9" customHeight="1" thickBot="1" x14ac:dyDescent="0.5">
      <c r="A15" s="268" t="s">
        <v>3743</v>
      </c>
      <c r="B15" s="269"/>
      <c r="C15" s="269"/>
      <c r="D15" s="269"/>
      <c r="E15" s="269"/>
      <c r="F15" s="269"/>
      <c r="G15" s="238" t="s">
        <v>3805</v>
      </c>
      <c r="H15" s="241">
        <f>V59</f>
        <v>2750</v>
      </c>
      <c r="I15" s="241"/>
      <c r="J15" s="241"/>
      <c r="K15" s="241"/>
      <c r="L15" s="241"/>
      <c r="M15" s="241"/>
      <c r="N15" s="242"/>
      <c r="R15" s="260" t="s">
        <v>3741</v>
      </c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I15" s="98"/>
      <c r="AJ15" s="98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</row>
    <row r="16" spans="1:56" ht="15.9" customHeight="1" thickTop="1" x14ac:dyDescent="0.45">
      <c r="A16" s="270"/>
      <c r="B16" s="271"/>
      <c r="C16" s="271"/>
      <c r="D16" s="271"/>
      <c r="E16" s="271"/>
      <c r="F16" s="271"/>
      <c r="G16" s="239"/>
      <c r="H16" s="243"/>
      <c r="I16" s="243"/>
      <c r="J16" s="243"/>
      <c r="K16" s="243"/>
      <c r="L16" s="243"/>
      <c r="M16" s="243"/>
      <c r="N16" s="244"/>
      <c r="R16" s="260" t="s">
        <v>3740</v>
      </c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I16" s="256" t="s">
        <v>3739</v>
      </c>
      <c r="AJ16" s="257"/>
      <c r="AK16" s="97"/>
      <c r="AL16" s="256" t="s">
        <v>3738</v>
      </c>
      <c r="AM16" s="257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</row>
    <row r="17" spans="1:39" ht="15.9" customHeight="1" thickBot="1" x14ac:dyDescent="0.5">
      <c r="A17" s="272"/>
      <c r="B17" s="273"/>
      <c r="C17" s="273"/>
      <c r="D17" s="273"/>
      <c r="E17" s="273"/>
      <c r="F17" s="273"/>
      <c r="G17" s="240"/>
      <c r="H17" s="245"/>
      <c r="I17" s="245"/>
      <c r="J17" s="245"/>
      <c r="K17" s="245"/>
      <c r="L17" s="245"/>
      <c r="M17" s="245"/>
      <c r="N17" s="246"/>
      <c r="R17" s="260" t="s">
        <v>3806</v>
      </c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I17" s="258"/>
      <c r="AJ17" s="259"/>
      <c r="AK17" s="97"/>
      <c r="AL17" s="258"/>
      <c r="AM17" s="259"/>
    </row>
    <row r="18" spans="1:39" ht="13.5" customHeight="1" thickTop="1" thickBot="1" x14ac:dyDescent="0.5">
      <c r="R18" s="260" t="s">
        <v>3736</v>
      </c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I18" s="262" t="s">
        <v>3735</v>
      </c>
      <c r="AJ18" s="263"/>
      <c r="AK18" s="96"/>
      <c r="AL18" s="262" t="s">
        <v>3735</v>
      </c>
      <c r="AM18" s="263"/>
    </row>
    <row r="19" spans="1:39" ht="13.5" customHeight="1" thickBot="1" x14ac:dyDescent="0.5">
      <c r="A19" s="264" t="s">
        <v>3734</v>
      </c>
      <c r="B19" s="264"/>
      <c r="C19" s="264"/>
      <c r="D19" s="264"/>
      <c r="E19" s="264"/>
      <c r="F19" s="95" t="s">
        <v>3807</v>
      </c>
      <c r="G19" s="265" t="s">
        <v>3733</v>
      </c>
      <c r="H19" s="265"/>
      <c r="I19" s="265"/>
      <c r="J19" s="265"/>
      <c r="K19" s="265"/>
      <c r="L19" s="265"/>
      <c r="M19" s="265"/>
      <c r="N19" s="265"/>
      <c r="AI19" s="266"/>
      <c r="AJ19" s="267"/>
      <c r="AK19" s="94"/>
      <c r="AL19" s="266"/>
      <c r="AM19" s="267"/>
    </row>
    <row r="20" spans="1:39" ht="13.5" customHeight="1" x14ac:dyDescent="0.45">
      <c r="A20" s="93"/>
      <c r="B20" s="274" t="s">
        <v>3808</v>
      </c>
      <c r="C20" s="274"/>
      <c r="D20" s="274"/>
      <c r="E20" s="274"/>
      <c r="F20" s="91" t="s">
        <v>3809</v>
      </c>
      <c r="G20" s="275" t="s">
        <v>3731</v>
      </c>
      <c r="H20" s="276"/>
      <c r="I20" s="276"/>
      <c r="J20" s="276"/>
      <c r="K20" s="276"/>
      <c r="L20" s="276"/>
      <c r="M20" s="276"/>
      <c r="N20" s="276"/>
      <c r="R20" s="277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I20" s="279" t="s">
        <v>3730</v>
      </c>
      <c r="AJ20" s="280"/>
      <c r="AK20" s="89"/>
      <c r="AL20" s="281" t="s">
        <v>3729</v>
      </c>
      <c r="AM20" s="282"/>
    </row>
    <row r="21" spans="1:39" ht="13.5" customHeight="1" x14ac:dyDescent="0.45">
      <c r="A21" s="92"/>
      <c r="B21" s="283" t="s">
        <v>3810</v>
      </c>
      <c r="C21" s="283"/>
      <c r="D21" s="283"/>
      <c r="E21" s="283"/>
      <c r="F21" s="91" t="s">
        <v>3807</v>
      </c>
      <c r="G21" s="275" t="s">
        <v>3811</v>
      </c>
      <c r="H21" s="276"/>
      <c r="I21" s="276"/>
      <c r="J21" s="276"/>
      <c r="K21" s="276"/>
      <c r="L21" s="276"/>
      <c r="M21" s="276"/>
      <c r="N21" s="276"/>
      <c r="W21" s="90"/>
      <c r="AI21" s="284">
        <f>AI19*12*0.95</f>
        <v>0</v>
      </c>
      <c r="AJ21" s="285"/>
      <c r="AK21" s="87"/>
      <c r="AL21" s="286">
        <f>AL19*6*0.95</f>
        <v>0</v>
      </c>
      <c r="AM21" s="287"/>
    </row>
    <row r="22" spans="1:39" ht="13.5" customHeight="1" x14ac:dyDescent="0.45">
      <c r="A22" s="288" t="s">
        <v>3812</v>
      </c>
      <c r="B22" s="288"/>
      <c r="C22" s="288"/>
      <c r="D22" s="288"/>
      <c r="E22" s="288"/>
      <c r="F22" s="88" t="s">
        <v>3809</v>
      </c>
      <c r="G22" s="276" t="s">
        <v>3813</v>
      </c>
      <c r="H22" s="276"/>
      <c r="I22" s="276"/>
      <c r="J22" s="276"/>
      <c r="K22" s="276"/>
      <c r="L22" s="276"/>
      <c r="M22" s="276"/>
      <c r="N22" s="276"/>
      <c r="AI22" s="289" t="s">
        <v>3724</v>
      </c>
      <c r="AJ22" s="290"/>
      <c r="AK22" s="89"/>
      <c r="AL22" s="281" t="s">
        <v>3723</v>
      </c>
      <c r="AM22" s="282"/>
    </row>
    <row r="23" spans="1:39" ht="13.5" customHeight="1" x14ac:dyDescent="0.45">
      <c r="A23" s="288" t="s">
        <v>3722</v>
      </c>
      <c r="B23" s="288"/>
      <c r="C23" s="288"/>
      <c r="D23" s="288"/>
      <c r="E23" s="288"/>
      <c r="F23" s="88" t="s">
        <v>3814</v>
      </c>
      <c r="G23" s="291">
        <v>1</v>
      </c>
      <c r="H23" s="291"/>
      <c r="I23" s="288" t="s">
        <v>3720</v>
      </c>
      <c r="J23" s="288"/>
      <c r="K23" s="288" t="s">
        <v>3719</v>
      </c>
      <c r="L23" s="288"/>
      <c r="M23" s="288"/>
      <c r="N23" s="288"/>
      <c r="AI23" s="286">
        <f>AI19*12</f>
        <v>0</v>
      </c>
      <c r="AJ23" s="287"/>
      <c r="AK23" s="87"/>
      <c r="AL23" s="286">
        <f>AL19*6</f>
        <v>0</v>
      </c>
      <c r="AM23" s="287"/>
    </row>
    <row r="24" spans="1:39" ht="13.5" customHeight="1" x14ac:dyDescent="0.45">
      <c r="A24" s="292" t="s">
        <v>3718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AL24" s="293"/>
      <c r="AM24" s="293"/>
    </row>
    <row r="25" spans="1:39" ht="4.5" customHeight="1" x14ac:dyDescent="0.45">
      <c r="AL25" s="294"/>
      <c r="AM25" s="294"/>
    </row>
    <row r="26" spans="1:39" ht="12" customHeight="1" thickBot="1" x14ac:dyDescent="0.5">
      <c r="A26" s="47" t="s">
        <v>3717</v>
      </c>
      <c r="AI26" s="295" t="s">
        <v>3711</v>
      </c>
      <c r="AJ26" s="295"/>
      <c r="AL26" s="294"/>
      <c r="AM26" s="294"/>
    </row>
    <row r="27" spans="1:39" ht="13.5" customHeight="1" thickBot="1" x14ac:dyDescent="0.5">
      <c r="A27" s="86" t="s">
        <v>3815</v>
      </c>
      <c r="B27" s="296" t="s">
        <v>3716</v>
      </c>
      <c r="C27" s="297"/>
      <c r="D27" s="297"/>
      <c r="E27" s="297"/>
      <c r="F27" s="297"/>
      <c r="G27" s="298"/>
      <c r="H27" s="296" t="s">
        <v>3715</v>
      </c>
      <c r="I27" s="297"/>
      <c r="J27" s="297"/>
      <c r="K27" s="297"/>
      <c r="L27" s="297"/>
      <c r="M27" s="297"/>
      <c r="N27" s="298"/>
      <c r="O27" s="296" t="s">
        <v>3701</v>
      </c>
      <c r="P27" s="298"/>
      <c r="Q27" s="296" t="s">
        <v>3700</v>
      </c>
      <c r="R27" s="297"/>
      <c r="S27" s="297"/>
      <c r="T27" s="297"/>
      <c r="U27" s="298"/>
      <c r="V27" s="296" t="s">
        <v>3699</v>
      </c>
      <c r="W27" s="299"/>
      <c r="X27" s="299"/>
      <c r="Y27" s="299"/>
      <c r="Z27" s="300"/>
      <c r="AA27" s="301" t="s">
        <v>3698</v>
      </c>
      <c r="AB27" s="299"/>
      <c r="AC27" s="299"/>
      <c r="AD27" s="299"/>
      <c r="AE27" s="302"/>
      <c r="AI27" s="79" t="s">
        <v>3697</v>
      </c>
      <c r="AJ27" s="124" t="s">
        <v>3696</v>
      </c>
    </row>
    <row r="28" spans="1:39" ht="19.5" customHeight="1" x14ac:dyDescent="0.45">
      <c r="A28" s="85">
        <v>1</v>
      </c>
      <c r="B28" s="303" t="s">
        <v>3649</v>
      </c>
      <c r="C28" s="304"/>
      <c r="D28" s="304"/>
      <c r="E28" s="304"/>
      <c r="F28" s="304"/>
      <c r="G28" s="305"/>
      <c r="H28" s="303" t="s">
        <v>3793</v>
      </c>
      <c r="I28" s="304"/>
      <c r="J28" s="304"/>
      <c r="K28" s="304"/>
      <c r="L28" s="304"/>
      <c r="M28" s="304"/>
      <c r="N28" s="305"/>
      <c r="O28" s="309">
        <v>1</v>
      </c>
      <c r="P28" s="310"/>
      <c r="Q28" s="320">
        <v>43000</v>
      </c>
      <c r="R28" s="321"/>
      <c r="S28" s="321"/>
      <c r="T28" s="321"/>
      <c r="U28" s="322"/>
      <c r="V28" s="323">
        <f>O28*Q28</f>
        <v>43000</v>
      </c>
      <c r="W28" s="324"/>
      <c r="X28" s="324"/>
      <c r="Y28" s="324"/>
      <c r="Z28" s="325"/>
      <c r="AA28" s="326"/>
      <c r="AB28" s="327"/>
      <c r="AC28" s="327"/>
      <c r="AD28" s="327"/>
      <c r="AE28" s="328"/>
      <c r="AI28" s="76">
        <v>35100</v>
      </c>
      <c r="AJ28" s="69">
        <f>AI28*O28</f>
        <v>35100</v>
      </c>
    </row>
    <row r="29" spans="1:39" ht="19.5" customHeight="1" x14ac:dyDescent="0.45">
      <c r="A29" s="84">
        <v>2</v>
      </c>
      <c r="B29" s="303" t="s">
        <v>3792</v>
      </c>
      <c r="C29" s="304"/>
      <c r="D29" s="304"/>
      <c r="E29" s="304"/>
      <c r="F29" s="304"/>
      <c r="G29" s="305"/>
      <c r="H29" s="306" t="s">
        <v>3661</v>
      </c>
      <c r="I29" s="307"/>
      <c r="J29" s="307"/>
      <c r="K29" s="307"/>
      <c r="L29" s="307"/>
      <c r="M29" s="307"/>
      <c r="N29" s="308"/>
      <c r="O29" s="309">
        <v>1</v>
      </c>
      <c r="P29" s="310"/>
      <c r="Q29" s="311">
        <v>11000</v>
      </c>
      <c r="R29" s="312"/>
      <c r="S29" s="312"/>
      <c r="T29" s="312"/>
      <c r="U29" s="313"/>
      <c r="V29" s="314">
        <f>O29*Q29</f>
        <v>11000</v>
      </c>
      <c r="W29" s="315"/>
      <c r="X29" s="315"/>
      <c r="Y29" s="315"/>
      <c r="Z29" s="316"/>
      <c r="AA29" s="317"/>
      <c r="AB29" s="318"/>
      <c r="AC29" s="318"/>
      <c r="AD29" s="318"/>
      <c r="AE29" s="319"/>
      <c r="AI29" s="75">
        <v>9400</v>
      </c>
      <c r="AJ29" s="69">
        <f>AI29*O29</f>
        <v>9400</v>
      </c>
    </row>
    <row r="30" spans="1:39" ht="19.5" customHeight="1" x14ac:dyDescent="0.45">
      <c r="A30" s="84">
        <v>3</v>
      </c>
      <c r="B30" s="303" t="s">
        <v>3644</v>
      </c>
      <c r="C30" s="304"/>
      <c r="D30" s="304"/>
      <c r="E30" s="304"/>
      <c r="F30" s="304"/>
      <c r="G30" s="305"/>
      <c r="H30" s="306" t="s">
        <v>3828</v>
      </c>
      <c r="I30" s="307"/>
      <c r="J30" s="307"/>
      <c r="K30" s="307"/>
      <c r="L30" s="307"/>
      <c r="M30" s="307"/>
      <c r="N30" s="308"/>
      <c r="O30" s="309">
        <v>1</v>
      </c>
      <c r="P30" s="310"/>
      <c r="Q30" s="312">
        <v>9400</v>
      </c>
      <c r="R30" s="312"/>
      <c r="S30" s="312"/>
      <c r="T30" s="312"/>
      <c r="U30" s="312"/>
      <c r="V30" s="314">
        <f>O30*Q30</f>
        <v>9400</v>
      </c>
      <c r="W30" s="315"/>
      <c r="X30" s="315"/>
      <c r="Y30" s="315"/>
      <c r="Z30" s="316"/>
      <c r="AA30" s="317"/>
      <c r="AB30" s="318"/>
      <c r="AC30" s="318"/>
      <c r="AD30" s="318"/>
      <c r="AE30" s="319"/>
      <c r="AI30" s="75">
        <v>8000</v>
      </c>
      <c r="AJ30" s="69">
        <f>AI30*O30</f>
        <v>8000</v>
      </c>
    </row>
    <row r="31" spans="1:39" ht="19.5" customHeight="1" x14ac:dyDescent="0.45">
      <c r="A31" s="84">
        <v>4</v>
      </c>
      <c r="B31" s="303" t="s">
        <v>3647</v>
      </c>
      <c r="C31" s="304"/>
      <c r="D31" s="304"/>
      <c r="E31" s="304"/>
      <c r="F31" s="304"/>
      <c r="G31" s="305"/>
      <c r="H31" s="303" t="s">
        <v>3830</v>
      </c>
      <c r="I31" s="304"/>
      <c r="J31" s="304"/>
      <c r="K31" s="304"/>
      <c r="L31" s="304"/>
      <c r="M31" s="304"/>
      <c r="N31" s="305"/>
      <c r="O31" s="309">
        <v>1</v>
      </c>
      <c r="P31" s="310"/>
      <c r="Q31" s="312">
        <v>10000</v>
      </c>
      <c r="R31" s="312"/>
      <c r="S31" s="312"/>
      <c r="T31" s="312"/>
      <c r="U31" s="312"/>
      <c r="V31" s="314">
        <f>O31*Q31</f>
        <v>10000</v>
      </c>
      <c r="W31" s="315"/>
      <c r="X31" s="315"/>
      <c r="Y31" s="315"/>
      <c r="Z31" s="316"/>
      <c r="AA31" s="317"/>
      <c r="AB31" s="318"/>
      <c r="AC31" s="318"/>
      <c r="AD31" s="318"/>
      <c r="AE31" s="319"/>
      <c r="AI31" s="75">
        <v>10000</v>
      </c>
      <c r="AJ31" s="69">
        <f>AI31*O31</f>
        <v>10000</v>
      </c>
    </row>
    <row r="32" spans="1:39" ht="19.5" customHeight="1" x14ac:dyDescent="0.45">
      <c r="A32" s="84">
        <v>5</v>
      </c>
      <c r="B32" s="303" t="s">
        <v>3602</v>
      </c>
      <c r="C32" s="304"/>
      <c r="D32" s="304"/>
      <c r="E32" s="304"/>
      <c r="F32" s="304"/>
      <c r="G32" s="305"/>
      <c r="H32" s="303" t="s">
        <v>3636</v>
      </c>
      <c r="I32" s="304"/>
      <c r="J32" s="304"/>
      <c r="K32" s="304"/>
      <c r="L32" s="304"/>
      <c r="M32" s="304"/>
      <c r="N32" s="305"/>
      <c r="O32" s="309">
        <v>1</v>
      </c>
      <c r="P32" s="310"/>
      <c r="Q32" s="312">
        <v>30000</v>
      </c>
      <c r="R32" s="312"/>
      <c r="S32" s="312"/>
      <c r="T32" s="312"/>
      <c r="U32" s="312"/>
      <c r="V32" s="314">
        <f t="shared" ref="V32:V39" si="0">O32*Q32</f>
        <v>30000</v>
      </c>
      <c r="W32" s="315"/>
      <c r="X32" s="315"/>
      <c r="Y32" s="315"/>
      <c r="Z32" s="316"/>
      <c r="AA32" s="317"/>
      <c r="AB32" s="318"/>
      <c r="AC32" s="318"/>
      <c r="AD32" s="318"/>
      <c r="AE32" s="319"/>
      <c r="AI32" s="75">
        <v>20000</v>
      </c>
      <c r="AJ32" s="69">
        <f t="shared" ref="AJ32:AJ39" si="1">AI32*O32</f>
        <v>20000</v>
      </c>
    </row>
    <row r="33" spans="1:56" ht="19.5" customHeight="1" x14ac:dyDescent="0.45">
      <c r="A33" s="84">
        <v>6</v>
      </c>
      <c r="B33" s="303"/>
      <c r="C33" s="304"/>
      <c r="D33" s="304"/>
      <c r="E33" s="304"/>
      <c r="F33" s="304"/>
      <c r="G33" s="305"/>
      <c r="H33" s="306"/>
      <c r="I33" s="307"/>
      <c r="J33" s="307"/>
      <c r="K33" s="307"/>
      <c r="L33" s="307"/>
      <c r="M33" s="307"/>
      <c r="N33" s="308"/>
      <c r="O33" s="309"/>
      <c r="P33" s="310"/>
      <c r="Q33" s="312"/>
      <c r="R33" s="312"/>
      <c r="S33" s="312"/>
      <c r="T33" s="312"/>
      <c r="U33" s="312"/>
      <c r="V33" s="314">
        <f t="shared" si="0"/>
        <v>0</v>
      </c>
      <c r="W33" s="315"/>
      <c r="X33" s="315"/>
      <c r="Y33" s="315"/>
      <c r="Z33" s="316"/>
      <c r="AA33" s="317"/>
      <c r="AB33" s="318"/>
      <c r="AC33" s="318"/>
      <c r="AD33" s="318"/>
      <c r="AE33" s="319"/>
      <c r="AI33" s="75"/>
      <c r="AJ33" s="69">
        <f t="shared" si="1"/>
        <v>0</v>
      </c>
    </row>
    <row r="34" spans="1:56" ht="19.5" customHeight="1" x14ac:dyDescent="0.45">
      <c r="A34" s="84">
        <v>7</v>
      </c>
      <c r="B34" s="303"/>
      <c r="C34" s="304"/>
      <c r="D34" s="304"/>
      <c r="E34" s="304"/>
      <c r="F34" s="304"/>
      <c r="G34" s="305"/>
      <c r="H34" s="306"/>
      <c r="I34" s="307"/>
      <c r="J34" s="307"/>
      <c r="K34" s="307"/>
      <c r="L34" s="307"/>
      <c r="M34" s="307"/>
      <c r="N34" s="308"/>
      <c r="O34" s="309"/>
      <c r="P34" s="310"/>
      <c r="Q34" s="312"/>
      <c r="R34" s="312"/>
      <c r="S34" s="312"/>
      <c r="T34" s="312"/>
      <c r="U34" s="312"/>
      <c r="V34" s="314">
        <f t="shared" si="0"/>
        <v>0</v>
      </c>
      <c r="W34" s="315"/>
      <c r="X34" s="315"/>
      <c r="Y34" s="315"/>
      <c r="Z34" s="316"/>
      <c r="AA34" s="317"/>
      <c r="AB34" s="318"/>
      <c r="AC34" s="318"/>
      <c r="AD34" s="318"/>
      <c r="AE34" s="319"/>
      <c r="AI34" s="75"/>
      <c r="AJ34" s="69">
        <f t="shared" si="1"/>
        <v>0</v>
      </c>
    </row>
    <row r="35" spans="1:56" ht="19.5" customHeight="1" x14ac:dyDescent="0.45">
      <c r="A35" s="84">
        <v>8</v>
      </c>
      <c r="B35" s="303"/>
      <c r="C35" s="304"/>
      <c r="D35" s="304"/>
      <c r="E35" s="304"/>
      <c r="F35" s="304"/>
      <c r="G35" s="305"/>
      <c r="H35" s="306"/>
      <c r="I35" s="307"/>
      <c r="J35" s="307"/>
      <c r="K35" s="307"/>
      <c r="L35" s="307"/>
      <c r="M35" s="307"/>
      <c r="N35" s="308"/>
      <c r="O35" s="309"/>
      <c r="P35" s="310"/>
      <c r="Q35" s="312"/>
      <c r="R35" s="312"/>
      <c r="S35" s="312"/>
      <c r="T35" s="312"/>
      <c r="U35" s="312"/>
      <c r="V35" s="314">
        <f t="shared" si="0"/>
        <v>0</v>
      </c>
      <c r="W35" s="315"/>
      <c r="X35" s="315"/>
      <c r="Y35" s="315"/>
      <c r="Z35" s="316"/>
      <c r="AA35" s="317"/>
      <c r="AB35" s="318"/>
      <c r="AC35" s="318"/>
      <c r="AD35" s="318"/>
      <c r="AE35" s="319"/>
      <c r="AI35" s="75"/>
      <c r="AJ35" s="69">
        <f t="shared" si="1"/>
        <v>0</v>
      </c>
    </row>
    <row r="36" spans="1:56" ht="19.5" customHeight="1" x14ac:dyDescent="0.45">
      <c r="A36" s="84">
        <v>9</v>
      </c>
      <c r="B36" s="303"/>
      <c r="C36" s="304"/>
      <c r="D36" s="304"/>
      <c r="E36" s="304"/>
      <c r="F36" s="304"/>
      <c r="G36" s="305"/>
      <c r="H36" s="306"/>
      <c r="I36" s="307"/>
      <c r="J36" s="307"/>
      <c r="K36" s="307"/>
      <c r="L36" s="307"/>
      <c r="M36" s="307"/>
      <c r="N36" s="308"/>
      <c r="O36" s="309"/>
      <c r="P36" s="310"/>
      <c r="Q36" s="312"/>
      <c r="R36" s="312"/>
      <c r="S36" s="312"/>
      <c r="T36" s="312"/>
      <c r="U36" s="312"/>
      <c r="V36" s="314">
        <f t="shared" si="0"/>
        <v>0</v>
      </c>
      <c r="W36" s="315"/>
      <c r="X36" s="315"/>
      <c r="Y36" s="315"/>
      <c r="Z36" s="316"/>
      <c r="AA36" s="317"/>
      <c r="AB36" s="318"/>
      <c r="AC36" s="318"/>
      <c r="AD36" s="318"/>
      <c r="AE36" s="319"/>
      <c r="AI36" s="75"/>
      <c r="AJ36" s="69">
        <f t="shared" si="1"/>
        <v>0</v>
      </c>
    </row>
    <row r="37" spans="1:56" ht="19.5" customHeight="1" x14ac:dyDescent="0.45">
      <c r="A37" s="84">
        <v>10</v>
      </c>
      <c r="B37" s="303"/>
      <c r="C37" s="304"/>
      <c r="D37" s="304"/>
      <c r="E37" s="304"/>
      <c r="F37" s="304"/>
      <c r="G37" s="305"/>
      <c r="H37" s="306"/>
      <c r="I37" s="307"/>
      <c r="J37" s="307"/>
      <c r="K37" s="307"/>
      <c r="L37" s="307"/>
      <c r="M37" s="307"/>
      <c r="N37" s="308"/>
      <c r="O37" s="309"/>
      <c r="P37" s="310"/>
      <c r="Q37" s="312"/>
      <c r="R37" s="312"/>
      <c r="S37" s="312"/>
      <c r="T37" s="312"/>
      <c r="U37" s="312"/>
      <c r="V37" s="314">
        <f t="shared" si="0"/>
        <v>0</v>
      </c>
      <c r="W37" s="315"/>
      <c r="X37" s="315"/>
      <c r="Y37" s="315"/>
      <c r="Z37" s="316"/>
      <c r="AA37" s="317"/>
      <c r="AB37" s="318"/>
      <c r="AC37" s="318"/>
      <c r="AD37" s="318"/>
      <c r="AE37" s="319"/>
      <c r="AI37" s="75"/>
      <c r="AJ37" s="69">
        <f t="shared" si="1"/>
        <v>0</v>
      </c>
    </row>
    <row r="38" spans="1:56" ht="19.5" customHeight="1" x14ac:dyDescent="0.45">
      <c r="A38" s="84">
        <v>11</v>
      </c>
      <c r="B38" s="303"/>
      <c r="C38" s="304"/>
      <c r="D38" s="304"/>
      <c r="E38" s="304"/>
      <c r="F38" s="304"/>
      <c r="G38" s="305"/>
      <c r="H38" s="306"/>
      <c r="I38" s="307"/>
      <c r="J38" s="307"/>
      <c r="K38" s="307"/>
      <c r="L38" s="307"/>
      <c r="M38" s="307"/>
      <c r="N38" s="308"/>
      <c r="O38" s="309"/>
      <c r="P38" s="310"/>
      <c r="Q38" s="312"/>
      <c r="R38" s="312"/>
      <c r="S38" s="312"/>
      <c r="T38" s="312"/>
      <c r="U38" s="312"/>
      <c r="V38" s="314">
        <f t="shared" si="0"/>
        <v>0</v>
      </c>
      <c r="W38" s="315"/>
      <c r="X38" s="315"/>
      <c r="Y38" s="315"/>
      <c r="Z38" s="316"/>
      <c r="AA38" s="317"/>
      <c r="AB38" s="318"/>
      <c r="AC38" s="318"/>
      <c r="AD38" s="318"/>
      <c r="AE38" s="319"/>
      <c r="AI38" s="75"/>
      <c r="AJ38" s="69">
        <f t="shared" si="1"/>
        <v>0</v>
      </c>
    </row>
    <row r="39" spans="1:56" ht="19.5" customHeight="1" x14ac:dyDescent="0.45">
      <c r="A39" s="84">
        <v>12</v>
      </c>
      <c r="B39" s="303"/>
      <c r="C39" s="304"/>
      <c r="D39" s="304"/>
      <c r="E39" s="304"/>
      <c r="F39" s="304"/>
      <c r="G39" s="305"/>
      <c r="H39" s="306"/>
      <c r="I39" s="307"/>
      <c r="J39" s="307"/>
      <c r="K39" s="307"/>
      <c r="L39" s="307"/>
      <c r="M39" s="307"/>
      <c r="N39" s="308"/>
      <c r="O39" s="309"/>
      <c r="P39" s="310"/>
      <c r="Q39" s="312"/>
      <c r="R39" s="312"/>
      <c r="S39" s="312"/>
      <c r="T39" s="312"/>
      <c r="U39" s="312"/>
      <c r="V39" s="314">
        <f t="shared" si="0"/>
        <v>0</v>
      </c>
      <c r="W39" s="315"/>
      <c r="X39" s="315"/>
      <c r="Y39" s="315"/>
      <c r="Z39" s="316"/>
      <c r="AA39" s="317"/>
      <c r="AB39" s="318"/>
      <c r="AC39" s="318"/>
      <c r="AD39" s="318"/>
      <c r="AE39" s="319"/>
      <c r="AI39" s="75"/>
      <c r="AJ39" s="69">
        <f t="shared" si="1"/>
        <v>0</v>
      </c>
    </row>
    <row r="40" spans="1:56" ht="19.5" customHeight="1" x14ac:dyDescent="0.45">
      <c r="A40" s="84">
        <v>13</v>
      </c>
      <c r="B40" s="303"/>
      <c r="C40" s="304"/>
      <c r="D40" s="304"/>
      <c r="E40" s="304"/>
      <c r="F40" s="304"/>
      <c r="G40" s="305"/>
      <c r="H40" s="306"/>
      <c r="I40" s="307"/>
      <c r="J40" s="307"/>
      <c r="K40" s="307"/>
      <c r="L40" s="307"/>
      <c r="M40" s="307"/>
      <c r="N40" s="308"/>
      <c r="O40" s="309"/>
      <c r="P40" s="310"/>
      <c r="Q40" s="312"/>
      <c r="R40" s="312"/>
      <c r="S40" s="312"/>
      <c r="T40" s="312"/>
      <c r="U40" s="312"/>
      <c r="V40" s="314">
        <f>O40*Q40</f>
        <v>0</v>
      </c>
      <c r="W40" s="315"/>
      <c r="X40" s="315"/>
      <c r="Y40" s="315"/>
      <c r="Z40" s="316"/>
      <c r="AA40" s="317"/>
      <c r="AB40" s="318"/>
      <c r="AC40" s="318"/>
      <c r="AD40" s="318"/>
      <c r="AE40" s="319"/>
      <c r="AI40" s="75"/>
      <c r="AJ40" s="69">
        <f>AI40*O40</f>
        <v>0</v>
      </c>
    </row>
    <row r="41" spans="1:56" ht="19.5" customHeight="1" thickBot="1" x14ac:dyDescent="0.5">
      <c r="A41" s="84">
        <v>14</v>
      </c>
      <c r="B41" s="303"/>
      <c r="C41" s="304"/>
      <c r="D41" s="304"/>
      <c r="E41" s="304"/>
      <c r="F41" s="304"/>
      <c r="G41" s="305"/>
      <c r="H41" s="306"/>
      <c r="I41" s="307"/>
      <c r="J41" s="307"/>
      <c r="K41" s="307"/>
      <c r="L41" s="307"/>
      <c r="M41" s="307"/>
      <c r="N41" s="308"/>
      <c r="O41" s="309"/>
      <c r="P41" s="310"/>
      <c r="Q41" s="312"/>
      <c r="R41" s="312"/>
      <c r="S41" s="312"/>
      <c r="T41" s="312"/>
      <c r="U41" s="312"/>
      <c r="V41" s="314">
        <f>O41*Q41</f>
        <v>0</v>
      </c>
      <c r="W41" s="315"/>
      <c r="X41" s="315"/>
      <c r="Y41" s="315"/>
      <c r="Z41" s="316"/>
      <c r="AA41" s="317"/>
      <c r="AB41" s="318"/>
      <c r="AC41" s="318"/>
      <c r="AD41" s="318"/>
      <c r="AE41" s="319"/>
      <c r="AI41" s="70"/>
      <c r="AJ41" s="69">
        <f>AI41*O41</f>
        <v>0</v>
      </c>
    </row>
    <row r="42" spans="1:56" ht="19.5" customHeight="1" thickBot="1" x14ac:dyDescent="0.5">
      <c r="A42" s="83">
        <v>15</v>
      </c>
      <c r="B42" s="345"/>
      <c r="C42" s="346"/>
      <c r="D42" s="346"/>
      <c r="E42" s="346"/>
      <c r="F42" s="346"/>
      <c r="G42" s="346"/>
      <c r="H42" s="347"/>
      <c r="I42" s="346"/>
      <c r="J42" s="346"/>
      <c r="K42" s="346"/>
      <c r="L42" s="346"/>
      <c r="M42" s="346"/>
      <c r="N42" s="346"/>
      <c r="O42" s="348"/>
      <c r="P42" s="349"/>
      <c r="Q42" s="348" t="s">
        <v>3682</v>
      </c>
      <c r="R42" s="349"/>
      <c r="S42" s="349"/>
      <c r="T42" s="349"/>
      <c r="U42" s="350"/>
      <c r="V42" s="351"/>
      <c r="W42" s="352"/>
      <c r="X42" s="352"/>
      <c r="Y42" s="352"/>
      <c r="Z42" s="353"/>
      <c r="AA42" s="354"/>
      <c r="AB42" s="355"/>
      <c r="AC42" s="355"/>
      <c r="AD42" s="355"/>
      <c r="AE42" s="356"/>
      <c r="AI42" s="329"/>
      <c r="AJ42" s="330"/>
    </row>
    <row r="43" spans="1:56" ht="19.5" customHeight="1" thickTop="1" x14ac:dyDescent="0.45">
      <c r="A43" s="63" t="s">
        <v>3681</v>
      </c>
      <c r="B43" s="62" t="s">
        <v>3680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331">
        <f>SUM(V28:Z42)</f>
        <v>103400</v>
      </c>
      <c r="W43" s="332"/>
      <c r="X43" s="332"/>
      <c r="Y43" s="332"/>
      <c r="Z43" s="333"/>
      <c r="AA43" s="334"/>
      <c r="AB43" s="335"/>
      <c r="AC43" s="335"/>
      <c r="AD43" s="335"/>
      <c r="AE43" s="336"/>
      <c r="AI43" s="61" t="s">
        <v>3679</v>
      </c>
      <c r="AJ43" s="60">
        <f>SUM(AJ28:AJ41)</f>
        <v>82500</v>
      </c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</row>
    <row r="44" spans="1:56" ht="19.5" customHeight="1" thickBot="1" x14ac:dyDescent="0.5">
      <c r="A44" s="59" t="s">
        <v>3678</v>
      </c>
      <c r="B44" s="57" t="s">
        <v>3677</v>
      </c>
      <c r="C44" s="57"/>
      <c r="D44" s="57"/>
      <c r="E44" s="57"/>
      <c r="F44" s="57"/>
      <c r="G44" s="57"/>
      <c r="H44" s="82">
        <f>AI3</f>
        <v>10</v>
      </c>
      <c r="I44" s="57" t="s">
        <v>3676</v>
      </c>
      <c r="J44" s="5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8"/>
      <c r="V44" s="339">
        <f>INT(V43*H44/100)</f>
        <v>10340</v>
      </c>
      <c r="W44" s="340"/>
      <c r="X44" s="340"/>
      <c r="Y44" s="340"/>
      <c r="Z44" s="341"/>
      <c r="AA44" s="342"/>
      <c r="AB44" s="343"/>
      <c r="AC44" s="343"/>
      <c r="AD44" s="343"/>
      <c r="AE44" s="344"/>
      <c r="AI44" s="56" t="s">
        <v>3675</v>
      </c>
      <c r="AJ44" s="55">
        <f>V43-AJ43</f>
        <v>20900</v>
      </c>
      <c r="AN44" s="50"/>
      <c r="AO44" s="50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50"/>
      <c r="BB44" s="50"/>
      <c r="BC44" s="50"/>
      <c r="BD44" s="50"/>
    </row>
    <row r="45" spans="1:56" ht="19.5" customHeight="1" thickTop="1" thickBot="1" x14ac:dyDescent="0.5">
      <c r="A45" s="54" t="s">
        <v>3816</v>
      </c>
      <c r="B45" s="53" t="s">
        <v>3817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357">
        <f>SUM(V43:Z44)</f>
        <v>113740</v>
      </c>
      <c r="W45" s="358"/>
      <c r="X45" s="358"/>
      <c r="Y45" s="358"/>
      <c r="Z45" s="359"/>
      <c r="AA45" s="360"/>
      <c r="AB45" s="361"/>
      <c r="AC45" s="361"/>
      <c r="AD45" s="361"/>
      <c r="AE45" s="362"/>
      <c r="AN45" s="50"/>
      <c r="AO45" s="50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50"/>
      <c r="BB45" s="50"/>
      <c r="BC45" s="50"/>
      <c r="BD45" s="50"/>
    </row>
    <row r="46" spans="1:56" ht="4.5" customHeight="1" x14ac:dyDescent="0.45">
      <c r="AN46" s="50"/>
      <c r="AO46" s="50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50"/>
      <c r="BB46" s="50"/>
      <c r="BC46" s="50"/>
      <c r="BD46" s="50"/>
    </row>
    <row r="47" spans="1:56" ht="12" customHeight="1" thickBot="1" x14ac:dyDescent="0.5">
      <c r="A47" s="81" t="s">
        <v>3712</v>
      </c>
      <c r="AI47" s="295" t="s">
        <v>3711</v>
      </c>
      <c r="AJ47" s="295"/>
      <c r="AN47" s="50"/>
      <c r="AO47" s="50"/>
      <c r="AP47" s="74"/>
      <c r="AQ47" s="73" t="s">
        <v>3818</v>
      </c>
      <c r="AR47" s="73" t="s">
        <v>3709</v>
      </c>
      <c r="AS47" s="73" t="s">
        <v>3819</v>
      </c>
      <c r="AT47" s="73" t="s">
        <v>3820</v>
      </c>
      <c r="AU47" s="73" t="s">
        <v>3706</v>
      </c>
      <c r="AV47" s="73"/>
      <c r="AW47" s="73" t="s">
        <v>3821</v>
      </c>
      <c r="AX47" s="73"/>
      <c r="AY47" s="73"/>
      <c r="AZ47" s="73"/>
      <c r="BA47" s="51"/>
      <c r="BB47" s="50"/>
      <c r="BC47" s="50"/>
      <c r="BD47" s="50"/>
    </row>
    <row r="48" spans="1:56" ht="13.5" customHeight="1" thickBot="1" x14ac:dyDescent="0.5">
      <c r="A48" s="80" t="s">
        <v>3815</v>
      </c>
      <c r="B48" s="296" t="s">
        <v>3703</v>
      </c>
      <c r="C48" s="301"/>
      <c r="D48" s="301"/>
      <c r="E48" s="301"/>
      <c r="F48" s="301"/>
      <c r="G48" s="301"/>
      <c r="H48" s="301"/>
      <c r="I48" s="301"/>
      <c r="J48" s="301"/>
      <c r="K48" s="363"/>
      <c r="L48" s="296" t="s">
        <v>3702</v>
      </c>
      <c r="M48" s="301"/>
      <c r="N48" s="363"/>
      <c r="O48" s="301" t="s">
        <v>3701</v>
      </c>
      <c r="P48" s="364"/>
      <c r="Q48" s="296" t="s">
        <v>3700</v>
      </c>
      <c r="R48" s="365"/>
      <c r="S48" s="365"/>
      <c r="T48" s="365"/>
      <c r="U48" s="364"/>
      <c r="V48" s="296" t="s">
        <v>3699</v>
      </c>
      <c r="W48" s="366"/>
      <c r="X48" s="366"/>
      <c r="Y48" s="366"/>
      <c r="Z48" s="367"/>
      <c r="AA48" s="301" t="s">
        <v>3698</v>
      </c>
      <c r="AB48" s="366"/>
      <c r="AC48" s="366"/>
      <c r="AD48" s="366"/>
      <c r="AE48" s="368"/>
      <c r="AI48" s="79" t="s">
        <v>3697</v>
      </c>
      <c r="AJ48" s="124" t="s">
        <v>3696</v>
      </c>
      <c r="AN48" s="50"/>
      <c r="AO48" s="50"/>
      <c r="AP48" s="74"/>
      <c r="AQ48" s="73" t="s">
        <v>3695</v>
      </c>
      <c r="AR48" s="73" t="s">
        <v>3695</v>
      </c>
      <c r="AS48" s="73" t="s">
        <v>3694</v>
      </c>
      <c r="AT48" s="73" t="s">
        <v>3822</v>
      </c>
      <c r="AU48" s="73" t="s">
        <v>3692</v>
      </c>
      <c r="AV48" s="73"/>
      <c r="AW48" s="73"/>
      <c r="AX48" s="73"/>
      <c r="AY48" s="73"/>
      <c r="AZ48" s="73"/>
      <c r="BA48" s="51"/>
      <c r="BB48" s="50"/>
      <c r="BC48" s="50"/>
      <c r="BD48" s="50"/>
    </row>
    <row r="49" spans="1:56" ht="19.5" customHeight="1" x14ac:dyDescent="0.45">
      <c r="A49" s="77">
        <v>1</v>
      </c>
      <c r="B49" s="303" t="s">
        <v>3648</v>
      </c>
      <c r="C49" s="304"/>
      <c r="D49" s="304"/>
      <c r="E49" s="304"/>
      <c r="F49" s="305"/>
      <c r="G49" s="303" t="s">
        <v>3633</v>
      </c>
      <c r="H49" s="304"/>
      <c r="I49" s="304"/>
      <c r="J49" s="304"/>
      <c r="K49" s="305"/>
      <c r="L49" s="303"/>
      <c r="M49" s="304"/>
      <c r="N49" s="305"/>
      <c r="O49" s="309">
        <v>1</v>
      </c>
      <c r="P49" s="310"/>
      <c r="Q49" s="369">
        <v>2500</v>
      </c>
      <c r="R49" s="370"/>
      <c r="S49" s="370"/>
      <c r="T49" s="370"/>
      <c r="U49" s="371"/>
      <c r="V49" s="323">
        <f t="shared" ref="V49:V55" si="2">O49*Q49</f>
        <v>2500</v>
      </c>
      <c r="W49" s="324"/>
      <c r="X49" s="324"/>
      <c r="Y49" s="324"/>
      <c r="Z49" s="325"/>
      <c r="AA49" s="326"/>
      <c r="AB49" s="327"/>
      <c r="AC49" s="327"/>
      <c r="AD49" s="327"/>
      <c r="AE49" s="328"/>
      <c r="AI49" s="76"/>
      <c r="AJ49" s="69">
        <f t="shared" ref="AJ49:AJ55" si="3">AI49*O49</f>
        <v>0</v>
      </c>
      <c r="AN49" s="50"/>
      <c r="AO49" s="50"/>
      <c r="AP49" s="74"/>
      <c r="AQ49" s="73" t="s">
        <v>3691</v>
      </c>
      <c r="AR49" s="73" t="s">
        <v>3691</v>
      </c>
      <c r="AS49" s="73" t="s">
        <v>3690</v>
      </c>
      <c r="AT49" s="73" t="s">
        <v>3823</v>
      </c>
      <c r="AU49" s="73" t="s">
        <v>3824</v>
      </c>
      <c r="AV49" s="73"/>
      <c r="AW49" s="73"/>
      <c r="AX49" s="73"/>
      <c r="AY49" s="73"/>
      <c r="AZ49" s="73"/>
      <c r="BA49" s="51"/>
      <c r="BB49" s="50"/>
      <c r="BC49" s="50"/>
      <c r="BD49" s="50"/>
    </row>
    <row r="50" spans="1:56" ht="19.5" customHeight="1" x14ac:dyDescent="0.45">
      <c r="A50" s="71">
        <v>2</v>
      </c>
      <c r="B50" s="303"/>
      <c r="C50" s="304"/>
      <c r="D50" s="304"/>
      <c r="E50" s="304"/>
      <c r="F50" s="305"/>
      <c r="G50" s="303"/>
      <c r="H50" s="304"/>
      <c r="I50" s="304"/>
      <c r="J50" s="304"/>
      <c r="K50" s="305"/>
      <c r="L50" s="303"/>
      <c r="M50" s="304"/>
      <c r="N50" s="305"/>
      <c r="O50" s="309"/>
      <c r="P50" s="310"/>
      <c r="Q50" s="369"/>
      <c r="R50" s="370"/>
      <c r="S50" s="370"/>
      <c r="T50" s="370"/>
      <c r="U50" s="371"/>
      <c r="V50" s="314">
        <f t="shared" si="2"/>
        <v>0</v>
      </c>
      <c r="W50" s="315"/>
      <c r="X50" s="315"/>
      <c r="Y50" s="315"/>
      <c r="Z50" s="316"/>
      <c r="AA50" s="317"/>
      <c r="AB50" s="318"/>
      <c r="AC50" s="318"/>
      <c r="AD50" s="318"/>
      <c r="AE50" s="319"/>
      <c r="AI50" s="75"/>
      <c r="AJ50" s="69">
        <f t="shared" si="3"/>
        <v>0</v>
      </c>
      <c r="AN50" s="50"/>
      <c r="AO50" s="50"/>
      <c r="AP50" s="74"/>
      <c r="AQ50" s="73" t="s">
        <v>3687</v>
      </c>
      <c r="AR50" s="73" t="s">
        <v>3687</v>
      </c>
      <c r="AS50" s="73" t="s">
        <v>3686</v>
      </c>
      <c r="AT50" s="73" t="s">
        <v>3684</v>
      </c>
      <c r="AU50" s="73" t="s">
        <v>3684</v>
      </c>
      <c r="AV50" s="73"/>
      <c r="AW50" s="73"/>
      <c r="AX50" s="73"/>
      <c r="AY50" s="73"/>
      <c r="AZ50" s="73"/>
      <c r="BA50" s="51"/>
      <c r="BB50" s="50"/>
      <c r="BC50" s="50"/>
      <c r="BD50" s="50"/>
    </row>
    <row r="51" spans="1:56" ht="19.5" customHeight="1" x14ac:dyDescent="0.45">
      <c r="A51" s="71">
        <v>3</v>
      </c>
      <c r="B51" s="303"/>
      <c r="C51" s="304"/>
      <c r="D51" s="304"/>
      <c r="E51" s="304"/>
      <c r="F51" s="305"/>
      <c r="G51" s="303"/>
      <c r="H51" s="304"/>
      <c r="I51" s="304"/>
      <c r="J51" s="304"/>
      <c r="K51" s="305"/>
      <c r="L51" s="303"/>
      <c r="M51" s="304"/>
      <c r="N51" s="305"/>
      <c r="O51" s="309"/>
      <c r="P51" s="310"/>
      <c r="Q51" s="369"/>
      <c r="R51" s="370"/>
      <c r="S51" s="370"/>
      <c r="T51" s="370"/>
      <c r="U51" s="371"/>
      <c r="V51" s="314">
        <f t="shared" si="2"/>
        <v>0</v>
      </c>
      <c r="W51" s="315"/>
      <c r="X51" s="315"/>
      <c r="Y51" s="315"/>
      <c r="Z51" s="316"/>
      <c r="AA51" s="317"/>
      <c r="AB51" s="318"/>
      <c r="AC51" s="318"/>
      <c r="AD51" s="318"/>
      <c r="AE51" s="319"/>
      <c r="AI51" s="75"/>
      <c r="AJ51" s="69">
        <f t="shared" si="3"/>
        <v>0</v>
      </c>
      <c r="AN51" s="50"/>
      <c r="AO51" s="50"/>
      <c r="AP51" s="74"/>
      <c r="AQ51" s="73"/>
      <c r="AR51" s="73" t="s">
        <v>3825</v>
      </c>
      <c r="AS51" s="73"/>
      <c r="AT51" s="73"/>
      <c r="AU51" s="73"/>
      <c r="AV51" s="73"/>
      <c r="AW51" s="73"/>
      <c r="AX51" s="73"/>
      <c r="AY51" s="73"/>
      <c r="AZ51" s="73"/>
      <c r="BA51" s="51"/>
      <c r="BB51" s="50"/>
      <c r="BC51" s="50"/>
      <c r="BD51" s="50"/>
    </row>
    <row r="52" spans="1:56" ht="19.5" customHeight="1" x14ac:dyDescent="0.45">
      <c r="A52" s="71">
        <v>4</v>
      </c>
      <c r="B52" s="303"/>
      <c r="C52" s="304"/>
      <c r="D52" s="304"/>
      <c r="E52" s="304"/>
      <c r="F52" s="305"/>
      <c r="G52" s="303"/>
      <c r="H52" s="304"/>
      <c r="I52" s="304"/>
      <c r="J52" s="304"/>
      <c r="K52" s="305"/>
      <c r="L52" s="303"/>
      <c r="M52" s="304"/>
      <c r="N52" s="305"/>
      <c r="O52" s="372"/>
      <c r="P52" s="310"/>
      <c r="Q52" s="369"/>
      <c r="R52" s="370"/>
      <c r="S52" s="370"/>
      <c r="T52" s="370"/>
      <c r="U52" s="371"/>
      <c r="V52" s="314">
        <f t="shared" si="2"/>
        <v>0</v>
      </c>
      <c r="W52" s="315"/>
      <c r="X52" s="315"/>
      <c r="Y52" s="315"/>
      <c r="Z52" s="316"/>
      <c r="AA52" s="317"/>
      <c r="AB52" s="318"/>
      <c r="AC52" s="318"/>
      <c r="AD52" s="318"/>
      <c r="AE52" s="319"/>
      <c r="AI52" s="75"/>
      <c r="AJ52" s="69">
        <f t="shared" si="3"/>
        <v>0</v>
      </c>
      <c r="AK52" s="45"/>
      <c r="AL52" s="46"/>
      <c r="AM52" s="46"/>
      <c r="AN52" s="51"/>
      <c r="AO52" s="51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51"/>
      <c r="BB52" s="50"/>
      <c r="BC52" s="50"/>
      <c r="BD52" s="50"/>
    </row>
    <row r="53" spans="1:56" ht="19.5" customHeight="1" x14ac:dyDescent="0.45">
      <c r="A53" s="71">
        <v>5</v>
      </c>
      <c r="B53" s="303"/>
      <c r="C53" s="304"/>
      <c r="D53" s="304"/>
      <c r="E53" s="304"/>
      <c r="F53" s="305"/>
      <c r="G53" s="303"/>
      <c r="H53" s="304"/>
      <c r="I53" s="304"/>
      <c r="J53" s="304"/>
      <c r="K53" s="305"/>
      <c r="L53" s="303"/>
      <c r="M53" s="304"/>
      <c r="N53" s="305"/>
      <c r="O53" s="372"/>
      <c r="P53" s="310"/>
      <c r="Q53" s="369"/>
      <c r="R53" s="370"/>
      <c r="S53" s="370"/>
      <c r="T53" s="370"/>
      <c r="U53" s="371"/>
      <c r="V53" s="314">
        <f t="shared" si="2"/>
        <v>0</v>
      </c>
      <c r="W53" s="315"/>
      <c r="X53" s="315"/>
      <c r="Y53" s="315"/>
      <c r="Z53" s="316"/>
      <c r="AA53" s="317"/>
      <c r="AB53" s="318"/>
      <c r="AC53" s="318"/>
      <c r="AD53" s="318"/>
      <c r="AE53" s="319"/>
      <c r="AI53" s="75"/>
      <c r="AJ53" s="69">
        <f t="shared" si="3"/>
        <v>0</v>
      </c>
      <c r="AN53" s="50"/>
      <c r="AO53" s="50"/>
      <c r="AP53" s="74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51"/>
      <c r="BB53" s="50"/>
      <c r="BC53" s="50"/>
      <c r="BD53" s="50"/>
    </row>
    <row r="54" spans="1:56" ht="19.5" customHeight="1" x14ac:dyDescent="0.45">
      <c r="A54" s="71">
        <v>6</v>
      </c>
      <c r="B54" s="303"/>
      <c r="C54" s="304"/>
      <c r="D54" s="304"/>
      <c r="E54" s="304"/>
      <c r="F54" s="305"/>
      <c r="G54" s="303"/>
      <c r="H54" s="304"/>
      <c r="I54" s="304"/>
      <c r="J54" s="304"/>
      <c r="K54" s="305"/>
      <c r="L54" s="303"/>
      <c r="M54" s="304"/>
      <c r="N54" s="305"/>
      <c r="O54" s="372"/>
      <c r="P54" s="310"/>
      <c r="Q54" s="369"/>
      <c r="R54" s="370"/>
      <c r="S54" s="370"/>
      <c r="T54" s="370"/>
      <c r="U54" s="371"/>
      <c r="V54" s="314">
        <f>O54*Q54</f>
        <v>0</v>
      </c>
      <c r="W54" s="315"/>
      <c r="X54" s="315"/>
      <c r="Y54" s="315"/>
      <c r="Z54" s="316"/>
      <c r="AA54" s="317"/>
      <c r="AB54" s="318"/>
      <c r="AC54" s="318"/>
      <c r="AD54" s="318"/>
      <c r="AE54" s="319"/>
      <c r="AI54" s="72"/>
      <c r="AJ54" s="69">
        <f t="shared" si="3"/>
        <v>0</v>
      </c>
      <c r="AN54" s="50"/>
      <c r="AO54" s="50"/>
      <c r="AP54" s="50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0"/>
      <c r="BC54" s="50"/>
      <c r="BD54" s="50"/>
    </row>
    <row r="55" spans="1:56" ht="19.5" customHeight="1" thickBot="1" x14ac:dyDescent="0.5">
      <c r="A55" s="71">
        <v>7</v>
      </c>
      <c r="B55" s="303"/>
      <c r="C55" s="304"/>
      <c r="D55" s="304"/>
      <c r="E55" s="304"/>
      <c r="F55" s="305"/>
      <c r="G55" s="303"/>
      <c r="H55" s="304"/>
      <c r="I55" s="304"/>
      <c r="J55" s="304"/>
      <c r="K55" s="305"/>
      <c r="L55" s="303"/>
      <c r="M55" s="304"/>
      <c r="N55" s="305"/>
      <c r="O55" s="372"/>
      <c r="P55" s="310"/>
      <c r="Q55" s="369"/>
      <c r="R55" s="370"/>
      <c r="S55" s="370"/>
      <c r="T55" s="370"/>
      <c r="U55" s="371"/>
      <c r="V55" s="314">
        <f t="shared" si="2"/>
        <v>0</v>
      </c>
      <c r="W55" s="315"/>
      <c r="X55" s="315"/>
      <c r="Y55" s="315"/>
      <c r="Z55" s="316"/>
      <c r="AA55" s="317"/>
      <c r="AB55" s="318"/>
      <c r="AC55" s="318"/>
      <c r="AD55" s="318"/>
      <c r="AE55" s="319"/>
      <c r="AI55" s="70"/>
      <c r="AJ55" s="69">
        <f t="shared" si="3"/>
        <v>0</v>
      </c>
      <c r="AK55" s="45"/>
      <c r="AL55" s="46"/>
      <c r="AM55" s="46"/>
      <c r="AN55" s="51"/>
      <c r="AO55" s="51"/>
      <c r="AP55" s="51"/>
      <c r="AQ55" s="51"/>
      <c r="AR55" s="50"/>
      <c r="AS55" s="51"/>
      <c r="AT55" s="51"/>
      <c r="AU55" s="51"/>
      <c r="AV55" s="51"/>
      <c r="AW55" s="51"/>
      <c r="AX55" s="51"/>
      <c r="AY55" s="51"/>
      <c r="AZ55" s="51"/>
      <c r="BA55" s="51"/>
      <c r="BB55" s="50"/>
      <c r="BC55" s="50"/>
      <c r="BD55" s="50"/>
    </row>
    <row r="56" spans="1:56" ht="19.5" customHeight="1" thickBot="1" x14ac:dyDescent="0.5">
      <c r="A56" s="68">
        <v>8</v>
      </c>
      <c r="B56" s="67"/>
      <c r="C56" s="66"/>
      <c r="D56" s="66"/>
      <c r="E56" s="66"/>
      <c r="F56" s="66"/>
      <c r="G56" s="66"/>
      <c r="H56" s="66"/>
      <c r="I56" s="66"/>
      <c r="J56" s="65"/>
      <c r="K56" s="64"/>
      <c r="L56" s="64"/>
      <c r="M56" s="64"/>
      <c r="N56" s="64"/>
      <c r="O56" s="349"/>
      <c r="P56" s="349"/>
      <c r="Q56" s="348" t="s">
        <v>3682</v>
      </c>
      <c r="R56" s="349"/>
      <c r="S56" s="349"/>
      <c r="T56" s="349"/>
      <c r="U56" s="350"/>
      <c r="V56" s="351"/>
      <c r="W56" s="352"/>
      <c r="X56" s="352"/>
      <c r="Y56" s="352"/>
      <c r="Z56" s="353"/>
      <c r="AA56" s="354"/>
      <c r="AB56" s="355"/>
      <c r="AC56" s="355"/>
      <c r="AD56" s="355"/>
      <c r="AE56" s="356"/>
      <c r="AI56" s="373"/>
      <c r="AJ56" s="374"/>
      <c r="AK56" s="45"/>
      <c r="AL56" s="46"/>
      <c r="AM56" s="46"/>
      <c r="AN56" s="51"/>
      <c r="AO56" s="51"/>
      <c r="AP56" s="51"/>
      <c r="AQ56" s="51"/>
      <c r="AR56" s="50"/>
      <c r="AS56" s="51"/>
      <c r="AT56" s="51"/>
      <c r="AU56" s="50"/>
      <c r="AV56" s="51"/>
      <c r="AW56" s="51"/>
      <c r="AX56" s="51"/>
      <c r="AY56" s="51"/>
      <c r="AZ56" s="51"/>
      <c r="BA56" s="51"/>
      <c r="BB56" s="50"/>
      <c r="BC56" s="50"/>
      <c r="BD56" s="50"/>
    </row>
    <row r="57" spans="1:56" ht="19.5" customHeight="1" thickTop="1" x14ac:dyDescent="0.45">
      <c r="A57" s="63" t="s">
        <v>3681</v>
      </c>
      <c r="B57" s="62" t="s">
        <v>3826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331">
        <f>SUM(V49:Z56)</f>
        <v>2500</v>
      </c>
      <c r="W57" s="332"/>
      <c r="X57" s="332"/>
      <c r="Y57" s="332"/>
      <c r="Z57" s="333"/>
      <c r="AA57" s="384"/>
      <c r="AB57" s="385"/>
      <c r="AC57" s="385"/>
      <c r="AD57" s="385"/>
      <c r="AE57" s="386"/>
      <c r="AI57" s="61" t="s">
        <v>3679</v>
      </c>
      <c r="AJ57" s="60">
        <f>SUM(AJ49:AJ55)</f>
        <v>0</v>
      </c>
      <c r="AK57" s="45"/>
      <c r="AL57" s="46"/>
      <c r="AM57" s="46"/>
      <c r="AN57" s="51"/>
      <c r="AO57" s="51"/>
      <c r="AP57" s="51"/>
      <c r="AQ57" s="51"/>
      <c r="AR57" s="50"/>
      <c r="AS57" s="51"/>
      <c r="AT57" s="51"/>
      <c r="AU57" s="50"/>
      <c r="AV57" s="51"/>
      <c r="AW57" s="51"/>
      <c r="AX57" s="51"/>
      <c r="AY57" s="51"/>
      <c r="AZ57" s="51"/>
      <c r="BA57" s="51"/>
      <c r="BB57" s="50"/>
      <c r="BC57" s="50"/>
      <c r="BD57" s="50"/>
    </row>
    <row r="58" spans="1:56" ht="19.5" customHeight="1" thickBot="1" x14ac:dyDescent="0.5">
      <c r="A58" s="59" t="s">
        <v>3678</v>
      </c>
      <c r="B58" s="57" t="s">
        <v>3677</v>
      </c>
      <c r="C58" s="57"/>
      <c r="D58" s="57"/>
      <c r="E58" s="57"/>
      <c r="F58" s="57"/>
      <c r="G58" s="57"/>
      <c r="H58" s="58">
        <f>AL3</f>
        <v>10</v>
      </c>
      <c r="I58" s="57" t="s">
        <v>3676</v>
      </c>
      <c r="J58" s="57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388"/>
      <c r="V58" s="389">
        <f>INT(V57*H58/100)</f>
        <v>250</v>
      </c>
      <c r="W58" s="390"/>
      <c r="X58" s="390"/>
      <c r="Y58" s="390"/>
      <c r="Z58" s="391"/>
      <c r="AA58" s="392"/>
      <c r="AB58" s="393"/>
      <c r="AC58" s="393"/>
      <c r="AD58" s="393"/>
      <c r="AE58" s="394"/>
      <c r="AI58" s="56" t="s">
        <v>3675</v>
      </c>
      <c r="AJ58" s="55">
        <f>V57-AJ57</f>
        <v>2500</v>
      </c>
      <c r="AK58" s="45"/>
      <c r="AL58" s="46"/>
      <c r="AM58" s="46"/>
      <c r="AN58" s="51"/>
      <c r="AO58" s="51"/>
      <c r="AP58" s="51"/>
      <c r="AQ58" s="51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</row>
    <row r="59" spans="1:56" ht="19.5" customHeight="1" thickTop="1" thickBot="1" x14ac:dyDescent="0.5">
      <c r="A59" s="54" t="s">
        <v>3827</v>
      </c>
      <c r="B59" s="53" t="s">
        <v>3673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357">
        <f>SUM(V57:Z58)</f>
        <v>2750</v>
      </c>
      <c r="W59" s="358"/>
      <c r="X59" s="358"/>
      <c r="Y59" s="358"/>
      <c r="Z59" s="359"/>
      <c r="AA59" s="395"/>
      <c r="AB59" s="396"/>
      <c r="AC59" s="396"/>
      <c r="AD59" s="396"/>
      <c r="AE59" s="397"/>
      <c r="AK59" s="45"/>
      <c r="AL59" s="46"/>
      <c r="AM59" s="46"/>
      <c r="AN59" s="51"/>
      <c r="AO59" s="51"/>
      <c r="AP59" s="51"/>
      <c r="AQ59" s="51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</row>
    <row r="60" spans="1:56" ht="4.5" customHeight="1" x14ac:dyDescent="0.45">
      <c r="A60" s="48"/>
      <c r="B60" s="48"/>
      <c r="C60" s="49"/>
      <c r="D60" s="49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9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K60" s="45"/>
      <c r="AL60" s="46"/>
      <c r="AM60" s="46"/>
      <c r="AN60" s="45"/>
      <c r="AO60" s="45"/>
      <c r="AP60" s="45"/>
      <c r="AQ60" s="45"/>
    </row>
    <row r="61" spans="1:56" ht="12" customHeight="1" thickBot="1" x14ac:dyDescent="0.5">
      <c r="A61" s="47" t="s">
        <v>3672</v>
      </c>
      <c r="AK61" s="45"/>
      <c r="AL61" s="46"/>
      <c r="AM61" s="46"/>
      <c r="AN61" s="45"/>
      <c r="AO61" s="45"/>
      <c r="AP61" s="45"/>
      <c r="AQ61" s="45"/>
    </row>
    <row r="62" spans="1:56" ht="13.5" customHeight="1" x14ac:dyDescent="0.45">
      <c r="A62" s="375"/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7"/>
      <c r="AM62" s="46"/>
      <c r="AN62" s="45"/>
      <c r="AO62" s="45"/>
      <c r="AP62" s="45"/>
      <c r="AQ62" s="45"/>
    </row>
    <row r="63" spans="1:56" ht="13.5" customHeight="1" x14ac:dyDescent="0.45">
      <c r="A63" s="378"/>
      <c r="B63" s="379"/>
      <c r="C63" s="379"/>
      <c r="D63" s="379"/>
      <c r="E63" s="379"/>
      <c r="F63" s="379"/>
      <c r="G63" s="379"/>
      <c r="H63" s="379"/>
      <c r="I63" s="379"/>
      <c r="J63" s="379"/>
      <c r="K63" s="379"/>
      <c r="L63" s="379"/>
      <c r="M63" s="379"/>
      <c r="N63" s="379"/>
      <c r="O63" s="379"/>
      <c r="P63" s="379"/>
      <c r="Q63" s="379"/>
      <c r="R63" s="379"/>
      <c r="S63" s="379"/>
      <c r="T63" s="379"/>
      <c r="U63" s="379"/>
      <c r="V63" s="379"/>
      <c r="W63" s="379"/>
      <c r="X63" s="379"/>
      <c r="Y63" s="379"/>
      <c r="Z63" s="379"/>
      <c r="AA63" s="379"/>
      <c r="AB63" s="379"/>
      <c r="AC63" s="379"/>
      <c r="AD63" s="379"/>
      <c r="AE63" s="380"/>
    </row>
    <row r="64" spans="1:56" ht="13.5" customHeight="1" x14ac:dyDescent="0.45">
      <c r="A64" s="378"/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379"/>
      <c r="S64" s="379"/>
      <c r="T64" s="379"/>
      <c r="U64" s="379"/>
      <c r="V64" s="379"/>
      <c r="W64" s="379"/>
      <c r="X64" s="379"/>
      <c r="Y64" s="379"/>
      <c r="Z64" s="379"/>
      <c r="AA64" s="379"/>
      <c r="AB64" s="379"/>
      <c r="AC64" s="379"/>
      <c r="AD64" s="379"/>
      <c r="AE64" s="380"/>
    </row>
    <row r="65" spans="1:31" ht="13.5" customHeight="1" thickBot="1" x14ac:dyDescent="0.5">
      <c r="A65" s="381" t="s">
        <v>3671</v>
      </c>
      <c r="B65" s="382"/>
      <c r="C65" s="382"/>
      <c r="D65" s="382"/>
      <c r="E65" s="382"/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82"/>
      <c r="S65" s="382"/>
      <c r="T65" s="382"/>
      <c r="U65" s="382"/>
      <c r="V65" s="382"/>
      <c r="W65" s="382"/>
      <c r="X65" s="382"/>
      <c r="Y65" s="382"/>
      <c r="Z65" s="382"/>
      <c r="AA65" s="382"/>
      <c r="AB65" s="382"/>
      <c r="AC65" s="382"/>
      <c r="AD65" s="382"/>
      <c r="AE65" s="383"/>
    </row>
    <row r="66" spans="1:31" ht="11.25" customHeight="1" thickBot="1" x14ac:dyDescent="0.5">
      <c r="A66" s="44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2"/>
      <c r="AD66" s="43"/>
      <c r="AE66" s="42"/>
    </row>
  </sheetData>
  <sheetProtection algorithmName="SHA-512" hashValue="bUpfglfh+9Tbg5asCiY+X+Kiaq6z73KGBdwInoSRMm2fzh1Q/6fR73R2m05lANWW5SRsO8/B4GBJ6JKcsE5jwg==" saltValue="VX2exLdRggfndohksx5ugw==" spinCount="100000" sheet="1"/>
  <mergeCells count="227">
    <mergeCell ref="A62:AE62"/>
    <mergeCell ref="A63:AE63"/>
    <mergeCell ref="A64:AE64"/>
    <mergeCell ref="A65:AE65"/>
    <mergeCell ref="V57:Z57"/>
    <mergeCell ref="AA57:AE57"/>
    <mergeCell ref="K58:U58"/>
    <mergeCell ref="V58:Z58"/>
    <mergeCell ref="AA58:AE58"/>
    <mergeCell ref="V59:Z59"/>
    <mergeCell ref="AA59:AE59"/>
    <mergeCell ref="AA55:AE55"/>
    <mergeCell ref="O56:P56"/>
    <mergeCell ref="Q56:U56"/>
    <mergeCell ref="V56:Z56"/>
    <mergeCell ref="AA56:AE56"/>
    <mergeCell ref="AI56:AJ56"/>
    <mergeCell ref="B55:F55"/>
    <mergeCell ref="G55:K55"/>
    <mergeCell ref="L55:N55"/>
    <mergeCell ref="O55:P55"/>
    <mergeCell ref="Q55:U55"/>
    <mergeCell ref="V55:Z55"/>
    <mergeCell ref="AA53:AE53"/>
    <mergeCell ref="B54:F54"/>
    <mergeCell ref="G54:K54"/>
    <mergeCell ref="L54:N54"/>
    <mergeCell ref="O54:P54"/>
    <mergeCell ref="Q54:U54"/>
    <mergeCell ref="V54:Z54"/>
    <mergeCell ref="AA54:AE54"/>
    <mergeCell ref="B53:F53"/>
    <mergeCell ref="G53:K53"/>
    <mergeCell ref="L53:N53"/>
    <mergeCell ref="O53:P53"/>
    <mergeCell ref="Q53:U53"/>
    <mergeCell ref="V53:Z53"/>
    <mergeCell ref="AA51:AE51"/>
    <mergeCell ref="B52:F52"/>
    <mergeCell ref="G52:K52"/>
    <mergeCell ref="L52:N52"/>
    <mergeCell ref="O52:P52"/>
    <mergeCell ref="Q52:U52"/>
    <mergeCell ref="V52:Z52"/>
    <mergeCell ref="AA52:AE52"/>
    <mergeCell ref="B51:F51"/>
    <mergeCell ref="G51:K51"/>
    <mergeCell ref="L51:N51"/>
    <mergeCell ref="O51:P51"/>
    <mergeCell ref="Q51:U51"/>
    <mergeCell ref="V51:Z51"/>
    <mergeCell ref="AA49:AE49"/>
    <mergeCell ref="B50:F50"/>
    <mergeCell ref="G50:K50"/>
    <mergeCell ref="L50:N50"/>
    <mergeCell ref="O50:P50"/>
    <mergeCell ref="Q50:U50"/>
    <mergeCell ref="V50:Z50"/>
    <mergeCell ref="AA50:AE50"/>
    <mergeCell ref="B49:F49"/>
    <mergeCell ref="G49:K49"/>
    <mergeCell ref="L49:N49"/>
    <mergeCell ref="O49:P49"/>
    <mergeCell ref="Q49:U49"/>
    <mergeCell ref="V49:Z49"/>
    <mergeCell ref="V45:Z45"/>
    <mergeCell ref="AA45:AE45"/>
    <mergeCell ref="AI47:AJ47"/>
    <mergeCell ref="B48:K48"/>
    <mergeCell ref="L48:N48"/>
    <mergeCell ref="O48:P48"/>
    <mergeCell ref="Q48:U48"/>
    <mergeCell ref="V48:Z48"/>
    <mergeCell ref="AA48:AE48"/>
    <mergeCell ref="AI42:AJ42"/>
    <mergeCell ref="V43:Z43"/>
    <mergeCell ref="AA43:AE43"/>
    <mergeCell ref="K44:U44"/>
    <mergeCell ref="V44:Z44"/>
    <mergeCell ref="AA44:AE44"/>
    <mergeCell ref="B42:G42"/>
    <mergeCell ref="H42:N42"/>
    <mergeCell ref="O42:P42"/>
    <mergeCell ref="Q42:U42"/>
    <mergeCell ref="V42:Z42"/>
    <mergeCell ref="AA42:AE42"/>
    <mergeCell ref="B41:G41"/>
    <mergeCell ref="H41:N41"/>
    <mergeCell ref="O41:P41"/>
    <mergeCell ref="Q41:U41"/>
    <mergeCell ref="V41:Z41"/>
    <mergeCell ref="AA41:AE41"/>
    <mergeCell ref="B40:G40"/>
    <mergeCell ref="H40:N40"/>
    <mergeCell ref="O40:P40"/>
    <mergeCell ref="Q40:U40"/>
    <mergeCell ref="V40:Z40"/>
    <mergeCell ref="AA40:AE40"/>
    <mergeCell ref="B39:G39"/>
    <mergeCell ref="H39:N39"/>
    <mergeCell ref="O39:P39"/>
    <mergeCell ref="Q39:U39"/>
    <mergeCell ref="V39:Z39"/>
    <mergeCell ref="AA39:AE39"/>
    <mergeCell ref="B38:G38"/>
    <mergeCell ref="H38:N38"/>
    <mergeCell ref="O38:P38"/>
    <mergeCell ref="Q38:U38"/>
    <mergeCell ref="V38:Z38"/>
    <mergeCell ref="AA38:AE38"/>
    <mergeCell ref="B37:G37"/>
    <mergeCell ref="H37:N37"/>
    <mergeCell ref="O37:P37"/>
    <mergeCell ref="Q37:U37"/>
    <mergeCell ref="V37:Z37"/>
    <mergeCell ref="AA37:AE37"/>
    <mergeCell ref="B36:G36"/>
    <mergeCell ref="H36:N36"/>
    <mergeCell ref="O36:P36"/>
    <mergeCell ref="Q36:U36"/>
    <mergeCell ref="V36:Z36"/>
    <mergeCell ref="AA36:AE36"/>
    <mergeCell ref="B35:G35"/>
    <mergeCell ref="H35:N35"/>
    <mergeCell ref="O35:P35"/>
    <mergeCell ref="Q35:U35"/>
    <mergeCell ref="V35:Z35"/>
    <mergeCell ref="AA35:AE35"/>
    <mergeCell ref="B34:G34"/>
    <mergeCell ref="H34:N34"/>
    <mergeCell ref="O34:P34"/>
    <mergeCell ref="Q34:U34"/>
    <mergeCell ref="V34:Z34"/>
    <mergeCell ref="AA34:AE34"/>
    <mergeCell ref="B33:G33"/>
    <mergeCell ref="H33:N33"/>
    <mergeCell ref="O33:P33"/>
    <mergeCell ref="Q33:U33"/>
    <mergeCell ref="V33:Z33"/>
    <mergeCell ref="AA33:AE33"/>
    <mergeCell ref="B32:G32"/>
    <mergeCell ref="H32:N32"/>
    <mergeCell ref="O32:P32"/>
    <mergeCell ref="Q32:U32"/>
    <mergeCell ref="V32:Z32"/>
    <mergeCell ref="AA32:AE32"/>
    <mergeCell ref="B31:G31"/>
    <mergeCell ref="H31:N31"/>
    <mergeCell ref="O31:P31"/>
    <mergeCell ref="Q31:U31"/>
    <mergeCell ref="V31:Z31"/>
    <mergeCell ref="AA31:AE31"/>
    <mergeCell ref="B30:G30"/>
    <mergeCell ref="H30:N30"/>
    <mergeCell ref="O30:P30"/>
    <mergeCell ref="Q30:U30"/>
    <mergeCell ref="V30:Z30"/>
    <mergeCell ref="AA30:AE30"/>
    <mergeCell ref="B29:G29"/>
    <mergeCell ref="H29:N29"/>
    <mergeCell ref="O29:P29"/>
    <mergeCell ref="Q29:U29"/>
    <mergeCell ref="V29:Z29"/>
    <mergeCell ref="AA29:AE29"/>
    <mergeCell ref="B28:G28"/>
    <mergeCell ref="H28:N28"/>
    <mergeCell ref="O28:P28"/>
    <mergeCell ref="Q28:U28"/>
    <mergeCell ref="V28:Z28"/>
    <mergeCell ref="AA28:AE28"/>
    <mergeCell ref="A24:N24"/>
    <mergeCell ref="AL24:AM24"/>
    <mergeCell ref="AL25:AM26"/>
    <mergeCell ref="AI26:AJ26"/>
    <mergeCell ref="B27:G27"/>
    <mergeCell ref="H27:N27"/>
    <mergeCell ref="O27:P27"/>
    <mergeCell ref="Q27:U27"/>
    <mergeCell ref="V27:Z27"/>
    <mergeCell ref="AA27:AE27"/>
    <mergeCell ref="A22:E22"/>
    <mergeCell ref="G22:N22"/>
    <mergeCell ref="AI22:AJ22"/>
    <mergeCell ref="AL22:AM22"/>
    <mergeCell ref="A23:E23"/>
    <mergeCell ref="G23:H23"/>
    <mergeCell ref="I23:J23"/>
    <mergeCell ref="K23:N23"/>
    <mergeCell ref="AI23:AJ23"/>
    <mergeCell ref="AL23:AM23"/>
    <mergeCell ref="B20:E20"/>
    <mergeCell ref="G20:N20"/>
    <mergeCell ref="R20:AE20"/>
    <mergeCell ref="AI20:AJ20"/>
    <mergeCell ref="AL20:AM20"/>
    <mergeCell ref="B21:E21"/>
    <mergeCell ref="G21:N21"/>
    <mergeCell ref="AI21:AJ21"/>
    <mergeCell ref="AL21:AM21"/>
    <mergeCell ref="AL16:AM17"/>
    <mergeCell ref="R17:AE17"/>
    <mergeCell ref="R18:AE18"/>
    <mergeCell ref="AI18:AJ18"/>
    <mergeCell ref="AL18:AM18"/>
    <mergeCell ref="A19:E19"/>
    <mergeCell ref="G19:N19"/>
    <mergeCell ref="AI19:AJ19"/>
    <mergeCell ref="AL19:AM19"/>
    <mergeCell ref="A15:F17"/>
    <mergeCell ref="G15:G17"/>
    <mergeCell ref="H15:N17"/>
    <mergeCell ref="R15:AE15"/>
    <mergeCell ref="R16:AE16"/>
    <mergeCell ref="AI16:AJ17"/>
    <mergeCell ref="AI9:AJ10"/>
    <mergeCell ref="AL9:AM10"/>
    <mergeCell ref="A11:F13"/>
    <mergeCell ref="G11:G13"/>
    <mergeCell ref="H11:N13"/>
    <mergeCell ref="R13:AE14"/>
    <mergeCell ref="AI2:AJ2"/>
    <mergeCell ref="AL2:AM2"/>
    <mergeCell ref="A3:AE3"/>
    <mergeCell ref="W5:Y5"/>
    <mergeCell ref="Z5:AE5"/>
    <mergeCell ref="A6:N8"/>
    <mergeCell ref="O7:Q8"/>
  </mergeCells>
  <phoneticPr fontId="4"/>
  <conditionalFormatting sqref="V28:Z41 V49:Z53 V55:Z55">
    <cfRule type="cellIs" dxfId="3" priority="2" stopIfTrue="1" operator="equal">
      <formula>0</formula>
    </cfRule>
  </conditionalFormatting>
  <conditionalFormatting sqref="V54:Z54">
    <cfRule type="cellIs" dxfId="2" priority="1" stopIfTrue="1" operator="equal">
      <formula>0</formula>
    </cfRule>
  </conditionalFormatting>
  <dataValidations count="15">
    <dataValidation type="list" allowBlank="1" showInputMessage="1" showErrorMessage="1" sqref="AL3 AI3">
      <formula1>"8,10,"</formula1>
    </dataValidation>
    <dataValidation type="textLength" allowBlank="1" showInputMessage="1" showErrorMessage="1" sqref="K44:U44">
      <formula1>K44</formula1>
      <formula2>K44</formula2>
    </dataValidation>
    <dataValidation type="list" allowBlank="1" showInputMessage="1" sqref="H28:N41">
      <formula1>INDIRECT(B28)</formula1>
    </dataValidation>
    <dataValidation type="list" allowBlank="1" showInputMessage="1" sqref="G49:K55">
      <formula1>INDIRECT(B49)</formula1>
    </dataValidation>
    <dataValidation type="list" allowBlank="1" showInputMessage="1" showErrorMessage="1" sqref="Q56:U56 Q42:U42">
      <formula1>"出精値引,　,"</formula1>
    </dataValidation>
    <dataValidation type="textLength" operator="equal" allowBlank="1" showInputMessage="1" showErrorMessage="1" errorTitle="入力禁止" error="直接打ち込みは避けてください。" sqref="V28:Z41 V59:Z59 V43:Z45 V57:Z57 V49:Z55">
      <formula1>0</formula1>
    </dataValidation>
    <dataValidation operator="equal" allowBlank="1" showInputMessage="1" showErrorMessage="1" errorTitle="入力禁止" error="直接打ち込みは避けてください。" sqref="V56:Z56 V58:Z58"/>
    <dataValidation type="list" allowBlank="1" showInputMessage="1" sqref="B55:F55 C50:F54 B49:B54">
      <formula1>品1</formula1>
    </dataValidation>
    <dataValidation operator="equal" allowBlank="1" showInputMessage="1" showErrorMessage="1" sqref="V42:Z42"/>
    <dataValidation type="list" allowBlank="1" showInputMessage="1" sqref="L49:N49 L50:L55">
      <formula1>"毎月払,年間一括払,半年一括払,　,"</formula1>
    </dataValidation>
    <dataValidation type="list" allowBlank="1" showInputMessage="1" sqref="AA49:AE55">
      <formula1>"20％割引適用,10％割引適用,5％割引適用,　,"</formula1>
    </dataValidation>
    <dataValidation type="list" allowBlank="1" showInputMessage="1" showErrorMessage="1" sqref="G20:N20">
      <formula1>"現金一括御支払,御振込,その他"</formula1>
    </dataValidation>
    <dataValidation type="list" allowBlank="1" showInputMessage="1" showErrorMessage="1" sqref="G21:N21">
      <formula1>"口座御振替,御振込,クレジットカード,その他"</formula1>
    </dataValidation>
    <dataValidation type="list" allowBlank="1" showInputMessage="1" sqref="B28:G41">
      <formula1>品</formula1>
    </dataValidation>
    <dataValidation type="list" allowBlank="1" showInputMessage="1" showErrorMessage="1" sqref="O7">
      <formula1>"御中,様"</formula1>
    </dataValidation>
  </dataValidations>
  <printOptions horizontalCentered="1"/>
  <pageMargins left="0.19685039370078741" right="0.19685039370078741" top="0.39370078740157483" bottom="0.19685039370078741" header="0.19685039370078741" footer="0.51181102362204722"/>
  <pageSetup paperSize="9" scale="86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K66"/>
  <sheetViews>
    <sheetView showGridLines="0" zoomScale="75" zoomScaleNormal="85" workbookViewId="0">
      <selection activeCell="B28" sqref="B28:G28"/>
    </sheetView>
  </sheetViews>
  <sheetFormatPr defaultColWidth="2.796875" defaultRowHeight="13.2" x14ac:dyDescent="0.45"/>
  <cols>
    <col min="1" max="34" width="2.796875" style="39" customWidth="1"/>
    <col min="35" max="36" width="10.09765625" style="39" customWidth="1"/>
    <col min="37" max="37" width="2.796875" style="41" customWidth="1"/>
    <col min="38" max="39" width="10.19921875" style="40" customWidth="1"/>
    <col min="40" max="42" width="2.796875" style="41" customWidth="1"/>
    <col min="43" max="51" width="4.796875" style="41" customWidth="1"/>
    <col min="52" max="52" width="5.796875" style="41" customWidth="1"/>
    <col min="53" max="58" width="3.69921875" style="41" customWidth="1"/>
    <col min="59" max="59" width="3.69921875" style="40" customWidth="1"/>
    <col min="60" max="61" width="2.796875" style="41" customWidth="1"/>
    <col min="62" max="63" width="2.796875" style="40" customWidth="1"/>
    <col min="64" max="16384" width="2.796875" style="39"/>
  </cols>
  <sheetData>
    <row r="1" spans="1:56" ht="29.25" customHeight="1" x14ac:dyDescent="0.45">
      <c r="A1" s="118" t="s">
        <v>3774</v>
      </c>
    </row>
    <row r="2" spans="1:56" ht="13.8" thickBot="1" x14ac:dyDescent="0.5">
      <c r="O2" s="117"/>
      <c r="AI2" s="248" t="s">
        <v>3773</v>
      </c>
      <c r="AJ2" s="248"/>
      <c r="AL2" s="248" t="s">
        <v>3772</v>
      </c>
      <c r="AM2" s="248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</row>
    <row r="3" spans="1:56" ht="28.8" thickBot="1" x14ac:dyDescent="0.5">
      <c r="A3" s="249" t="s">
        <v>3771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I3" s="116">
        <v>10</v>
      </c>
      <c r="AJ3" s="115" t="s">
        <v>3770</v>
      </c>
      <c r="AL3" s="116">
        <v>10</v>
      </c>
      <c r="AM3" s="115" t="s">
        <v>3770</v>
      </c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</row>
    <row r="4" spans="1:56" ht="11.25" customHeight="1" x14ac:dyDescent="0.4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I4" s="113"/>
      <c r="AK4" s="45"/>
      <c r="AL4" s="46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</row>
    <row r="5" spans="1:56" x14ac:dyDescent="0.45">
      <c r="W5" s="250" t="s">
        <v>3769</v>
      </c>
      <c r="X5" s="250"/>
      <c r="Y5" s="250"/>
      <c r="Z5" s="251">
        <f ca="1">TODAY()</f>
        <v>43769</v>
      </c>
      <c r="AA5" s="251"/>
      <c r="AB5" s="251"/>
      <c r="AC5" s="251"/>
      <c r="AD5" s="251"/>
      <c r="AE5" s="251"/>
      <c r="AI5" s="112"/>
      <c r="AJ5" s="112"/>
      <c r="AP5" s="74"/>
      <c r="AQ5" s="104" t="s">
        <v>3768</v>
      </c>
      <c r="AR5" s="104" t="s">
        <v>3767</v>
      </c>
      <c r="AS5" s="104" t="s">
        <v>3766</v>
      </c>
      <c r="AT5" s="104" t="s">
        <v>3765</v>
      </c>
      <c r="AU5" s="104" t="s">
        <v>3764</v>
      </c>
      <c r="AV5" s="104" t="s">
        <v>3763</v>
      </c>
      <c r="AW5" s="104" t="s">
        <v>3762</v>
      </c>
      <c r="AX5" s="104" t="s">
        <v>3761</v>
      </c>
      <c r="AY5" s="104" t="s">
        <v>3760</v>
      </c>
      <c r="AZ5" s="104" t="s">
        <v>3759</v>
      </c>
      <c r="BA5" s="74"/>
      <c r="BB5" s="74"/>
      <c r="BC5" s="74"/>
      <c r="BD5" s="74"/>
    </row>
    <row r="6" spans="1:56" ht="3.75" customHeight="1" x14ac:dyDescent="0.45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W6" s="111"/>
      <c r="X6" s="111"/>
      <c r="Y6" s="111"/>
      <c r="Z6" s="111"/>
      <c r="AA6" s="111"/>
      <c r="AB6" s="111"/>
      <c r="AC6" s="111"/>
      <c r="AI6" s="110"/>
      <c r="AJ6" s="110"/>
      <c r="AP6" s="74"/>
      <c r="AQ6" s="104" t="s">
        <v>3758</v>
      </c>
      <c r="AR6" s="104" t="s">
        <v>3758</v>
      </c>
      <c r="AS6" s="104" t="s">
        <v>3758</v>
      </c>
      <c r="AT6" s="104" t="s">
        <v>3757</v>
      </c>
      <c r="AU6" s="104" t="s">
        <v>3757</v>
      </c>
      <c r="AV6" s="104" t="s">
        <v>3757</v>
      </c>
      <c r="AW6" s="104" t="s">
        <v>3757</v>
      </c>
      <c r="AX6" s="104" t="s">
        <v>3757</v>
      </c>
      <c r="AY6" s="104" t="s">
        <v>3757</v>
      </c>
      <c r="AZ6" s="104" t="s">
        <v>3756</v>
      </c>
      <c r="BA6" s="74"/>
      <c r="BB6" s="74"/>
      <c r="BC6" s="74"/>
      <c r="BD6" s="74"/>
    </row>
    <row r="7" spans="1:56" ht="12.75" customHeight="1" x14ac:dyDescent="0.45">
      <c r="A7" s="253"/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5" t="s">
        <v>3755</v>
      </c>
      <c r="P7" s="255"/>
      <c r="Q7" s="255"/>
      <c r="W7" s="111"/>
      <c r="X7" s="111"/>
      <c r="Y7" s="111"/>
      <c r="Z7" s="111"/>
      <c r="AA7" s="111"/>
      <c r="AB7" s="111"/>
      <c r="AC7" s="111"/>
      <c r="AI7" s="110"/>
      <c r="AJ7" s="110"/>
      <c r="AP7" s="74"/>
      <c r="AQ7" s="104"/>
      <c r="AR7" s="104"/>
      <c r="AS7" s="104"/>
      <c r="AT7" s="104" t="s">
        <v>3754</v>
      </c>
      <c r="AU7" s="104" t="s">
        <v>3754</v>
      </c>
      <c r="AV7" s="104" t="s">
        <v>3754</v>
      </c>
      <c r="AW7" s="104" t="s">
        <v>3754</v>
      </c>
      <c r="AX7" s="104" t="s">
        <v>3754</v>
      </c>
      <c r="AY7" s="104" t="s">
        <v>3754</v>
      </c>
      <c r="AZ7" s="104"/>
      <c r="BA7" s="74"/>
      <c r="BB7" s="74"/>
      <c r="BC7" s="74"/>
      <c r="BD7" s="74"/>
    </row>
    <row r="8" spans="1:56" ht="6" customHeight="1" thickBot="1" x14ac:dyDescent="0.5">
      <c r="A8" s="25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5"/>
      <c r="P8" s="255"/>
      <c r="Q8" s="255"/>
      <c r="AP8" s="74"/>
      <c r="AQ8" s="104"/>
      <c r="AR8" s="104"/>
      <c r="AS8" s="104"/>
      <c r="AT8" s="104" t="s">
        <v>3753</v>
      </c>
      <c r="AU8" s="104" t="s">
        <v>3753</v>
      </c>
      <c r="AV8" s="104" t="s">
        <v>3753</v>
      </c>
      <c r="AW8" s="104" t="s">
        <v>3753</v>
      </c>
      <c r="AX8" s="104" t="s">
        <v>3753</v>
      </c>
      <c r="AY8" s="104" t="s">
        <v>3753</v>
      </c>
      <c r="AZ8" s="104"/>
      <c r="BA8" s="74"/>
      <c r="BB8" s="74"/>
      <c r="BC8" s="74"/>
      <c r="BD8" s="74"/>
    </row>
    <row r="9" spans="1:56" ht="10.5" customHeight="1" thickTop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109"/>
      <c r="N9" s="109"/>
      <c r="O9" s="108"/>
      <c r="P9" s="108"/>
      <c r="AI9" s="228" t="s">
        <v>3752</v>
      </c>
      <c r="AJ9" s="229"/>
      <c r="AL9" s="228" t="s">
        <v>3751</v>
      </c>
      <c r="AM9" s="229"/>
      <c r="AN9" s="105"/>
      <c r="AP9" s="74"/>
      <c r="AQ9" s="104"/>
      <c r="AR9" s="104"/>
      <c r="AS9" s="104"/>
      <c r="AT9" s="104" t="s">
        <v>3750</v>
      </c>
      <c r="AU9" s="104" t="s">
        <v>3750</v>
      </c>
      <c r="AV9" s="104" t="s">
        <v>3750</v>
      </c>
      <c r="AW9" s="104" t="s">
        <v>3750</v>
      </c>
      <c r="AX9" s="104" t="s">
        <v>3750</v>
      </c>
      <c r="AY9" s="104" t="s">
        <v>3750</v>
      </c>
      <c r="AZ9" s="104"/>
      <c r="BA9" s="74"/>
      <c r="BB9" s="74"/>
      <c r="BC9" s="74"/>
      <c r="BD9" s="74"/>
    </row>
    <row r="10" spans="1:56" ht="13.5" customHeight="1" thickBot="1" x14ac:dyDescent="0.5">
      <c r="A10" s="48" t="s">
        <v>3749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AI10" s="230"/>
      <c r="AJ10" s="231"/>
      <c r="AL10" s="230"/>
      <c r="AM10" s="231"/>
      <c r="AN10" s="105"/>
      <c r="AP10" s="74"/>
      <c r="AQ10" s="104"/>
      <c r="AR10" s="104"/>
      <c r="AS10" s="104"/>
      <c r="AT10" s="104" t="s">
        <v>3748</v>
      </c>
      <c r="AU10" s="104" t="s">
        <v>3748</v>
      </c>
      <c r="AV10" s="104" t="s">
        <v>3748</v>
      </c>
      <c r="AW10" s="104" t="s">
        <v>3748</v>
      </c>
      <c r="AX10" s="104" t="s">
        <v>3748</v>
      </c>
      <c r="AY10" s="104" t="s">
        <v>3748</v>
      </c>
      <c r="AZ10" s="104"/>
      <c r="BA10" s="74"/>
      <c r="BB10" s="74"/>
      <c r="BC10" s="74"/>
      <c r="BD10" s="74"/>
    </row>
    <row r="11" spans="1:56" ht="15.9" customHeight="1" thickTop="1" thickBot="1" x14ac:dyDescent="0.5">
      <c r="A11" s="232" t="s">
        <v>3747</v>
      </c>
      <c r="B11" s="233"/>
      <c r="C11" s="233"/>
      <c r="D11" s="233"/>
      <c r="E11" s="233"/>
      <c r="F11" s="233"/>
      <c r="G11" s="238" t="s">
        <v>3742</v>
      </c>
      <c r="H11" s="241">
        <f>V45</f>
        <v>0</v>
      </c>
      <c r="I11" s="241"/>
      <c r="J11" s="241"/>
      <c r="K11" s="241"/>
      <c r="L11" s="241"/>
      <c r="M11" s="241"/>
      <c r="N11" s="242"/>
      <c r="AI11" s="107" t="s">
        <v>3745</v>
      </c>
      <c r="AJ11" s="106" t="s">
        <v>3746</v>
      </c>
      <c r="AL11" s="107" t="s">
        <v>3746</v>
      </c>
      <c r="AM11" s="106" t="s">
        <v>3745</v>
      </c>
      <c r="AN11" s="105"/>
      <c r="AP11" s="7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74"/>
      <c r="BB11" s="74"/>
      <c r="BC11" s="74"/>
      <c r="BD11" s="74"/>
    </row>
    <row r="12" spans="1:56" ht="15.9" customHeight="1" thickBot="1" x14ac:dyDescent="0.5">
      <c r="A12" s="234"/>
      <c r="B12" s="235"/>
      <c r="C12" s="235"/>
      <c r="D12" s="235"/>
      <c r="E12" s="235"/>
      <c r="F12" s="235"/>
      <c r="G12" s="239"/>
      <c r="H12" s="243"/>
      <c r="I12" s="243"/>
      <c r="J12" s="243"/>
      <c r="K12" s="243"/>
      <c r="L12" s="243"/>
      <c r="M12" s="243"/>
      <c r="N12" s="244"/>
      <c r="AI12" s="103"/>
      <c r="AJ12" s="102">
        <f>ROUNDUP(AI12/AK12,0)</f>
        <v>0</v>
      </c>
      <c r="AK12" s="101">
        <f>H44/100+1</f>
        <v>1.1000000000000001</v>
      </c>
      <c r="AL12" s="103"/>
      <c r="AM12" s="102">
        <f>SUM(AL12,AN12)</f>
        <v>0</v>
      </c>
      <c r="AN12" s="101">
        <f>INT(AL12*$H$44/100)</f>
        <v>0</v>
      </c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50"/>
      <c r="BB12" s="50"/>
    </row>
    <row r="13" spans="1:56" ht="15.9" customHeight="1" thickBot="1" x14ac:dyDescent="0.5">
      <c r="A13" s="236"/>
      <c r="B13" s="237"/>
      <c r="C13" s="237"/>
      <c r="D13" s="237"/>
      <c r="E13" s="237"/>
      <c r="F13" s="237"/>
      <c r="G13" s="240"/>
      <c r="H13" s="245"/>
      <c r="I13" s="245"/>
      <c r="J13" s="245"/>
      <c r="K13" s="245"/>
      <c r="L13" s="245"/>
      <c r="M13" s="245"/>
      <c r="N13" s="246"/>
      <c r="R13" s="247" t="s">
        <v>3744</v>
      </c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</row>
    <row r="14" spans="1:56" ht="4.5" customHeight="1" thickBot="1" x14ac:dyDescent="0.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</row>
    <row r="15" spans="1:56" ht="15.9" customHeight="1" thickBot="1" x14ac:dyDescent="0.5">
      <c r="A15" s="268" t="s">
        <v>3743</v>
      </c>
      <c r="B15" s="269"/>
      <c r="C15" s="269"/>
      <c r="D15" s="269"/>
      <c r="E15" s="269"/>
      <c r="F15" s="269"/>
      <c r="G15" s="238" t="s">
        <v>3742</v>
      </c>
      <c r="H15" s="241">
        <f>V59</f>
        <v>0</v>
      </c>
      <c r="I15" s="241"/>
      <c r="J15" s="241"/>
      <c r="K15" s="241"/>
      <c r="L15" s="241"/>
      <c r="M15" s="241"/>
      <c r="N15" s="242"/>
      <c r="R15" s="260" t="s">
        <v>3741</v>
      </c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I15" s="98"/>
      <c r="AJ15" s="98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</row>
    <row r="16" spans="1:56" ht="15.9" customHeight="1" thickTop="1" x14ac:dyDescent="0.45">
      <c r="A16" s="270"/>
      <c r="B16" s="271"/>
      <c r="C16" s="271"/>
      <c r="D16" s="271"/>
      <c r="E16" s="271"/>
      <c r="F16" s="271"/>
      <c r="G16" s="239"/>
      <c r="H16" s="243"/>
      <c r="I16" s="243"/>
      <c r="J16" s="243"/>
      <c r="K16" s="243"/>
      <c r="L16" s="243"/>
      <c r="M16" s="243"/>
      <c r="N16" s="244"/>
      <c r="R16" s="260" t="s">
        <v>3740</v>
      </c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I16" s="256" t="s">
        <v>3739</v>
      </c>
      <c r="AJ16" s="257"/>
      <c r="AK16" s="97"/>
      <c r="AL16" s="256" t="s">
        <v>3738</v>
      </c>
      <c r="AM16" s="257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</row>
    <row r="17" spans="1:39" ht="15.9" customHeight="1" thickBot="1" x14ac:dyDescent="0.5">
      <c r="A17" s="272"/>
      <c r="B17" s="273"/>
      <c r="C17" s="273"/>
      <c r="D17" s="273"/>
      <c r="E17" s="273"/>
      <c r="F17" s="273"/>
      <c r="G17" s="240"/>
      <c r="H17" s="245"/>
      <c r="I17" s="245"/>
      <c r="J17" s="245"/>
      <c r="K17" s="245"/>
      <c r="L17" s="245"/>
      <c r="M17" s="245"/>
      <c r="N17" s="246"/>
      <c r="R17" s="260" t="s">
        <v>3737</v>
      </c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I17" s="258"/>
      <c r="AJ17" s="259"/>
      <c r="AK17" s="97"/>
      <c r="AL17" s="258"/>
      <c r="AM17" s="259"/>
    </row>
    <row r="18" spans="1:39" ht="13.5" customHeight="1" thickTop="1" thickBot="1" x14ac:dyDescent="0.5">
      <c r="R18" s="260" t="s">
        <v>3736</v>
      </c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I18" s="262" t="s">
        <v>3735</v>
      </c>
      <c r="AJ18" s="263"/>
      <c r="AK18" s="96"/>
      <c r="AL18" s="262" t="s">
        <v>3735</v>
      </c>
      <c r="AM18" s="263"/>
    </row>
    <row r="19" spans="1:39" ht="13.5" customHeight="1" thickBot="1" x14ac:dyDescent="0.5">
      <c r="A19" s="264" t="s">
        <v>3734</v>
      </c>
      <c r="B19" s="264"/>
      <c r="C19" s="264"/>
      <c r="D19" s="264"/>
      <c r="E19" s="264"/>
      <c r="F19" s="95" t="s">
        <v>3721</v>
      </c>
      <c r="G19" s="265" t="s">
        <v>3733</v>
      </c>
      <c r="H19" s="265"/>
      <c r="I19" s="265"/>
      <c r="J19" s="265"/>
      <c r="K19" s="265"/>
      <c r="L19" s="265"/>
      <c r="M19" s="265"/>
      <c r="N19" s="265"/>
      <c r="AI19" s="266"/>
      <c r="AJ19" s="267"/>
      <c r="AK19" s="94"/>
      <c r="AL19" s="266"/>
      <c r="AM19" s="267"/>
    </row>
    <row r="20" spans="1:39" ht="13.5" customHeight="1" x14ac:dyDescent="0.45">
      <c r="A20" s="93"/>
      <c r="B20" s="274" t="s">
        <v>3732</v>
      </c>
      <c r="C20" s="274"/>
      <c r="D20" s="274"/>
      <c r="E20" s="274"/>
      <c r="F20" s="91" t="s">
        <v>3721</v>
      </c>
      <c r="G20" s="275" t="s">
        <v>3731</v>
      </c>
      <c r="H20" s="276"/>
      <c r="I20" s="276"/>
      <c r="J20" s="276"/>
      <c r="K20" s="276"/>
      <c r="L20" s="276"/>
      <c r="M20" s="276"/>
      <c r="N20" s="276"/>
      <c r="R20" s="277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I20" s="279" t="s">
        <v>3730</v>
      </c>
      <c r="AJ20" s="280"/>
      <c r="AK20" s="89"/>
      <c r="AL20" s="281" t="s">
        <v>3729</v>
      </c>
      <c r="AM20" s="282"/>
    </row>
    <row r="21" spans="1:39" ht="13.5" customHeight="1" x14ac:dyDescent="0.45">
      <c r="A21" s="92"/>
      <c r="B21" s="283" t="s">
        <v>3728</v>
      </c>
      <c r="C21" s="283"/>
      <c r="D21" s="283"/>
      <c r="E21" s="283"/>
      <c r="F21" s="91" t="s">
        <v>3721</v>
      </c>
      <c r="G21" s="275" t="s">
        <v>3727</v>
      </c>
      <c r="H21" s="276"/>
      <c r="I21" s="276"/>
      <c r="J21" s="276"/>
      <c r="K21" s="276"/>
      <c r="L21" s="276"/>
      <c r="M21" s="276"/>
      <c r="N21" s="276"/>
      <c r="W21" s="90"/>
      <c r="AI21" s="284">
        <f>AI19*12*0.95</f>
        <v>0</v>
      </c>
      <c r="AJ21" s="285"/>
      <c r="AK21" s="87"/>
      <c r="AL21" s="286">
        <f>AL19*6*0.95</f>
        <v>0</v>
      </c>
      <c r="AM21" s="287"/>
    </row>
    <row r="22" spans="1:39" ht="13.5" customHeight="1" x14ac:dyDescent="0.45">
      <c r="A22" s="288" t="s">
        <v>3726</v>
      </c>
      <c r="B22" s="288"/>
      <c r="C22" s="288"/>
      <c r="D22" s="288"/>
      <c r="E22" s="288"/>
      <c r="F22" s="88" t="s">
        <v>3721</v>
      </c>
      <c r="G22" s="276" t="s">
        <v>3725</v>
      </c>
      <c r="H22" s="276"/>
      <c r="I22" s="276"/>
      <c r="J22" s="276"/>
      <c r="K22" s="276"/>
      <c r="L22" s="276"/>
      <c r="M22" s="276"/>
      <c r="N22" s="276"/>
      <c r="AI22" s="289" t="s">
        <v>3724</v>
      </c>
      <c r="AJ22" s="290"/>
      <c r="AK22" s="89"/>
      <c r="AL22" s="281" t="s">
        <v>3723</v>
      </c>
      <c r="AM22" s="282"/>
    </row>
    <row r="23" spans="1:39" ht="13.5" customHeight="1" x14ac:dyDescent="0.45">
      <c r="A23" s="288" t="s">
        <v>3722</v>
      </c>
      <c r="B23" s="288"/>
      <c r="C23" s="288"/>
      <c r="D23" s="288"/>
      <c r="E23" s="288"/>
      <c r="F23" s="88" t="s">
        <v>3721</v>
      </c>
      <c r="G23" s="291">
        <v>1</v>
      </c>
      <c r="H23" s="291"/>
      <c r="I23" s="288" t="s">
        <v>3720</v>
      </c>
      <c r="J23" s="288"/>
      <c r="K23" s="288" t="s">
        <v>3719</v>
      </c>
      <c r="L23" s="288"/>
      <c r="M23" s="288"/>
      <c r="N23" s="288"/>
      <c r="AI23" s="286">
        <f>AI19*12</f>
        <v>0</v>
      </c>
      <c r="AJ23" s="287"/>
      <c r="AK23" s="87"/>
      <c r="AL23" s="286">
        <f>AL19*6</f>
        <v>0</v>
      </c>
      <c r="AM23" s="287"/>
    </row>
    <row r="24" spans="1:39" ht="13.5" customHeight="1" x14ac:dyDescent="0.45">
      <c r="A24" s="292" t="s">
        <v>3718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AL24" s="293"/>
      <c r="AM24" s="293"/>
    </row>
    <row r="25" spans="1:39" ht="4.5" customHeight="1" x14ac:dyDescent="0.45">
      <c r="AL25" s="294"/>
      <c r="AM25" s="294"/>
    </row>
    <row r="26" spans="1:39" ht="12" customHeight="1" thickBot="1" x14ac:dyDescent="0.5">
      <c r="A26" s="47" t="s">
        <v>3717</v>
      </c>
      <c r="AI26" s="295" t="s">
        <v>3711</v>
      </c>
      <c r="AJ26" s="295"/>
      <c r="AL26" s="294"/>
      <c r="AM26" s="294"/>
    </row>
    <row r="27" spans="1:39" ht="13.5" customHeight="1" thickBot="1" x14ac:dyDescent="0.5">
      <c r="A27" s="86" t="s">
        <v>3704</v>
      </c>
      <c r="B27" s="296" t="s">
        <v>3716</v>
      </c>
      <c r="C27" s="297"/>
      <c r="D27" s="297"/>
      <c r="E27" s="297"/>
      <c r="F27" s="297"/>
      <c r="G27" s="298"/>
      <c r="H27" s="296" t="s">
        <v>3715</v>
      </c>
      <c r="I27" s="297"/>
      <c r="J27" s="297"/>
      <c r="K27" s="297"/>
      <c r="L27" s="297"/>
      <c r="M27" s="297"/>
      <c r="N27" s="298"/>
      <c r="O27" s="296" t="s">
        <v>3701</v>
      </c>
      <c r="P27" s="298"/>
      <c r="Q27" s="296" t="s">
        <v>3700</v>
      </c>
      <c r="R27" s="297"/>
      <c r="S27" s="297"/>
      <c r="T27" s="297"/>
      <c r="U27" s="298"/>
      <c r="V27" s="296" t="s">
        <v>3699</v>
      </c>
      <c r="W27" s="299"/>
      <c r="X27" s="299"/>
      <c r="Y27" s="299"/>
      <c r="Z27" s="300"/>
      <c r="AA27" s="301" t="s">
        <v>3698</v>
      </c>
      <c r="AB27" s="299"/>
      <c r="AC27" s="299"/>
      <c r="AD27" s="299"/>
      <c r="AE27" s="302"/>
      <c r="AI27" s="79" t="s">
        <v>3697</v>
      </c>
      <c r="AJ27" s="78" t="s">
        <v>3696</v>
      </c>
    </row>
    <row r="28" spans="1:39" ht="19.5" customHeight="1" x14ac:dyDescent="0.45">
      <c r="A28" s="85">
        <v>1</v>
      </c>
      <c r="B28" s="160"/>
      <c r="C28" s="161"/>
      <c r="D28" s="161"/>
      <c r="E28" s="161"/>
      <c r="F28" s="161"/>
      <c r="G28" s="162"/>
      <c r="H28" s="160"/>
      <c r="I28" s="161"/>
      <c r="J28" s="161"/>
      <c r="K28" s="161"/>
      <c r="L28" s="161"/>
      <c r="M28" s="161"/>
      <c r="N28" s="162"/>
      <c r="O28" s="190"/>
      <c r="P28" s="191"/>
      <c r="Q28" s="426"/>
      <c r="R28" s="427"/>
      <c r="S28" s="427"/>
      <c r="T28" s="427"/>
      <c r="U28" s="428"/>
      <c r="V28" s="323">
        <f t="shared" ref="V28:V41" si="0">O28*Q28</f>
        <v>0</v>
      </c>
      <c r="W28" s="324"/>
      <c r="X28" s="324"/>
      <c r="Y28" s="324"/>
      <c r="Z28" s="325"/>
      <c r="AA28" s="326"/>
      <c r="AB28" s="327"/>
      <c r="AC28" s="327"/>
      <c r="AD28" s="327"/>
      <c r="AE28" s="328"/>
      <c r="AI28" s="125"/>
      <c r="AJ28" s="69">
        <f t="shared" ref="AJ28:AJ41" si="1">AI28*O28</f>
        <v>0</v>
      </c>
    </row>
    <row r="29" spans="1:39" ht="19.5" customHeight="1" x14ac:dyDescent="0.45">
      <c r="A29" s="84">
        <v>2</v>
      </c>
      <c r="B29" s="398"/>
      <c r="C29" s="399"/>
      <c r="D29" s="399"/>
      <c r="E29" s="399"/>
      <c r="F29" s="399"/>
      <c r="G29" s="400"/>
      <c r="H29" s="398"/>
      <c r="I29" s="399"/>
      <c r="J29" s="399"/>
      <c r="K29" s="399"/>
      <c r="L29" s="399"/>
      <c r="M29" s="399"/>
      <c r="N29" s="400"/>
      <c r="O29" s="401"/>
      <c r="P29" s="402"/>
      <c r="Q29" s="403"/>
      <c r="R29" s="404"/>
      <c r="S29" s="404"/>
      <c r="T29" s="404"/>
      <c r="U29" s="405"/>
      <c r="V29" s="314">
        <f t="shared" si="0"/>
        <v>0</v>
      </c>
      <c r="W29" s="315"/>
      <c r="X29" s="315"/>
      <c r="Y29" s="315"/>
      <c r="Z29" s="316"/>
      <c r="AA29" s="317"/>
      <c r="AB29" s="318"/>
      <c r="AC29" s="318"/>
      <c r="AD29" s="318"/>
      <c r="AE29" s="319"/>
      <c r="AI29" s="75"/>
      <c r="AJ29" s="69">
        <f t="shared" si="1"/>
        <v>0</v>
      </c>
    </row>
    <row r="30" spans="1:39" ht="19.5" customHeight="1" x14ac:dyDescent="0.45">
      <c r="A30" s="84">
        <v>3</v>
      </c>
      <c r="B30" s="398"/>
      <c r="C30" s="399"/>
      <c r="D30" s="399"/>
      <c r="E30" s="399"/>
      <c r="F30" s="399"/>
      <c r="G30" s="400"/>
      <c r="H30" s="398"/>
      <c r="I30" s="399"/>
      <c r="J30" s="399"/>
      <c r="K30" s="399"/>
      <c r="L30" s="399"/>
      <c r="M30" s="399"/>
      <c r="N30" s="400"/>
      <c r="O30" s="401"/>
      <c r="P30" s="402"/>
      <c r="Q30" s="403"/>
      <c r="R30" s="404"/>
      <c r="S30" s="404"/>
      <c r="T30" s="404"/>
      <c r="U30" s="405"/>
      <c r="V30" s="314">
        <f t="shared" si="0"/>
        <v>0</v>
      </c>
      <c r="W30" s="315"/>
      <c r="X30" s="315"/>
      <c r="Y30" s="315"/>
      <c r="Z30" s="316"/>
      <c r="AA30" s="317"/>
      <c r="AB30" s="318"/>
      <c r="AC30" s="318"/>
      <c r="AD30" s="318"/>
      <c r="AE30" s="319"/>
      <c r="AI30" s="75"/>
      <c r="AJ30" s="69">
        <f t="shared" si="1"/>
        <v>0</v>
      </c>
    </row>
    <row r="31" spans="1:39" ht="19.5" customHeight="1" x14ac:dyDescent="0.45">
      <c r="A31" s="84">
        <v>4</v>
      </c>
      <c r="B31" s="398"/>
      <c r="C31" s="399"/>
      <c r="D31" s="399"/>
      <c r="E31" s="399"/>
      <c r="F31" s="399"/>
      <c r="G31" s="400"/>
      <c r="H31" s="398"/>
      <c r="I31" s="399"/>
      <c r="J31" s="399"/>
      <c r="K31" s="399"/>
      <c r="L31" s="399"/>
      <c r="M31" s="399"/>
      <c r="N31" s="400"/>
      <c r="O31" s="401"/>
      <c r="P31" s="402"/>
      <c r="Q31" s="403"/>
      <c r="R31" s="404"/>
      <c r="S31" s="404"/>
      <c r="T31" s="404"/>
      <c r="U31" s="405"/>
      <c r="V31" s="314">
        <f t="shared" si="0"/>
        <v>0</v>
      </c>
      <c r="W31" s="315"/>
      <c r="X31" s="315"/>
      <c r="Y31" s="315"/>
      <c r="Z31" s="316"/>
      <c r="AA31" s="317"/>
      <c r="AB31" s="318"/>
      <c r="AC31" s="318"/>
      <c r="AD31" s="318"/>
      <c r="AE31" s="319"/>
      <c r="AI31" s="75"/>
      <c r="AJ31" s="69">
        <f t="shared" si="1"/>
        <v>0</v>
      </c>
    </row>
    <row r="32" spans="1:39" ht="19.5" customHeight="1" x14ac:dyDescent="0.45">
      <c r="A32" s="84">
        <v>5</v>
      </c>
      <c r="B32" s="398"/>
      <c r="C32" s="399"/>
      <c r="D32" s="399"/>
      <c r="E32" s="399"/>
      <c r="F32" s="399"/>
      <c r="G32" s="400"/>
      <c r="H32" s="398"/>
      <c r="I32" s="399"/>
      <c r="J32" s="399"/>
      <c r="K32" s="399"/>
      <c r="L32" s="399"/>
      <c r="M32" s="399"/>
      <c r="N32" s="400"/>
      <c r="O32" s="401"/>
      <c r="P32" s="402"/>
      <c r="Q32" s="403"/>
      <c r="R32" s="404"/>
      <c r="S32" s="404"/>
      <c r="T32" s="404"/>
      <c r="U32" s="405"/>
      <c r="V32" s="314">
        <f t="shared" si="0"/>
        <v>0</v>
      </c>
      <c r="W32" s="315"/>
      <c r="X32" s="315"/>
      <c r="Y32" s="315"/>
      <c r="Z32" s="316"/>
      <c r="AA32" s="317"/>
      <c r="AB32" s="318"/>
      <c r="AC32" s="318"/>
      <c r="AD32" s="318"/>
      <c r="AE32" s="319"/>
      <c r="AI32" s="75"/>
      <c r="AJ32" s="69">
        <f t="shared" si="1"/>
        <v>0</v>
      </c>
    </row>
    <row r="33" spans="1:56" ht="19.5" customHeight="1" x14ac:dyDescent="0.45">
      <c r="A33" s="84">
        <v>6</v>
      </c>
      <c r="B33" s="398"/>
      <c r="C33" s="399"/>
      <c r="D33" s="399"/>
      <c r="E33" s="399"/>
      <c r="F33" s="399"/>
      <c r="G33" s="400"/>
      <c r="H33" s="398"/>
      <c r="I33" s="399"/>
      <c r="J33" s="399"/>
      <c r="K33" s="399"/>
      <c r="L33" s="399"/>
      <c r="M33" s="399"/>
      <c r="N33" s="400"/>
      <c r="O33" s="401"/>
      <c r="P33" s="402"/>
      <c r="Q33" s="403"/>
      <c r="R33" s="404"/>
      <c r="S33" s="404"/>
      <c r="T33" s="404"/>
      <c r="U33" s="405"/>
      <c r="V33" s="314">
        <f t="shared" si="0"/>
        <v>0</v>
      </c>
      <c r="W33" s="315"/>
      <c r="X33" s="315"/>
      <c r="Y33" s="315"/>
      <c r="Z33" s="316"/>
      <c r="AA33" s="317"/>
      <c r="AB33" s="318"/>
      <c r="AC33" s="318"/>
      <c r="AD33" s="318"/>
      <c r="AE33" s="319"/>
      <c r="AI33" s="75"/>
      <c r="AJ33" s="69">
        <f t="shared" si="1"/>
        <v>0</v>
      </c>
    </row>
    <row r="34" spans="1:56" ht="19.5" customHeight="1" x14ac:dyDescent="0.45">
      <c r="A34" s="84">
        <v>7</v>
      </c>
      <c r="B34" s="398"/>
      <c r="C34" s="399"/>
      <c r="D34" s="399"/>
      <c r="E34" s="399"/>
      <c r="F34" s="399"/>
      <c r="G34" s="400"/>
      <c r="H34" s="398"/>
      <c r="I34" s="399"/>
      <c r="J34" s="399"/>
      <c r="K34" s="399"/>
      <c r="L34" s="399"/>
      <c r="M34" s="399"/>
      <c r="N34" s="400"/>
      <c r="O34" s="401"/>
      <c r="P34" s="402"/>
      <c r="Q34" s="403"/>
      <c r="R34" s="404"/>
      <c r="S34" s="404"/>
      <c r="T34" s="404"/>
      <c r="U34" s="405"/>
      <c r="V34" s="314">
        <f t="shared" si="0"/>
        <v>0</v>
      </c>
      <c r="W34" s="315"/>
      <c r="X34" s="315"/>
      <c r="Y34" s="315"/>
      <c r="Z34" s="316"/>
      <c r="AA34" s="317"/>
      <c r="AB34" s="318"/>
      <c r="AC34" s="318"/>
      <c r="AD34" s="318"/>
      <c r="AE34" s="319"/>
      <c r="AI34" s="75"/>
      <c r="AJ34" s="69">
        <f t="shared" si="1"/>
        <v>0</v>
      </c>
    </row>
    <row r="35" spans="1:56" ht="19.5" customHeight="1" x14ac:dyDescent="0.45">
      <c r="A35" s="84">
        <v>8</v>
      </c>
      <c r="B35" s="398"/>
      <c r="C35" s="399"/>
      <c r="D35" s="399"/>
      <c r="E35" s="399"/>
      <c r="F35" s="399"/>
      <c r="G35" s="400"/>
      <c r="H35" s="398"/>
      <c r="I35" s="399"/>
      <c r="J35" s="399"/>
      <c r="K35" s="399"/>
      <c r="L35" s="399"/>
      <c r="M35" s="399"/>
      <c r="N35" s="400"/>
      <c r="O35" s="401"/>
      <c r="P35" s="402"/>
      <c r="Q35" s="403"/>
      <c r="R35" s="404"/>
      <c r="S35" s="404"/>
      <c r="T35" s="404"/>
      <c r="U35" s="405"/>
      <c r="V35" s="314">
        <f t="shared" si="0"/>
        <v>0</v>
      </c>
      <c r="W35" s="315"/>
      <c r="X35" s="315"/>
      <c r="Y35" s="315"/>
      <c r="Z35" s="316"/>
      <c r="AA35" s="317"/>
      <c r="AB35" s="318"/>
      <c r="AC35" s="318"/>
      <c r="AD35" s="318"/>
      <c r="AE35" s="319"/>
      <c r="AI35" s="75"/>
      <c r="AJ35" s="69">
        <f t="shared" si="1"/>
        <v>0</v>
      </c>
    </row>
    <row r="36" spans="1:56" ht="19.5" customHeight="1" x14ac:dyDescent="0.45">
      <c r="A36" s="84">
        <v>9</v>
      </c>
      <c r="B36" s="398"/>
      <c r="C36" s="399"/>
      <c r="D36" s="399"/>
      <c r="E36" s="399"/>
      <c r="F36" s="399"/>
      <c r="G36" s="400"/>
      <c r="H36" s="398"/>
      <c r="I36" s="399"/>
      <c r="J36" s="399"/>
      <c r="K36" s="399"/>
      <c r="L36" s="399"/>
      <c r="M36" s="399"/>
      <c r="N36" s="400"/>
      <c r="O36" s="401"/>
      <c r="P36" s="402"/>
      <c r="Q36" s="403"/>
      <c r="R36" s="404"/>
      <c r="S36" s="404"/>
      <c r="T36" s="404"/>
      <c r="U36" s="405"/>
      <c r="V36" s="314">
        <f t="shared" si="0"/>
        <v>0</v>
      </c>
      <c r="W36" s="315"/>
      <c r="X36" s="315"/>
      <c r="Y36" s="315"/>
      <c r="Z36" s="316"/>
      <c r="AA36" s="317"/>
      <c r="AB36" s="318"/>
      <c r="AC36" s="318"/>
      <c r="AD36" s="318"/>
      <c r="AE36" s="319"/>
      <c r="AI36" s="75"/>
      <c r="AJ36" s="69">
        <f t="shared" si="1"/>
        <v>0</v>
      </c>
    </row>
    <row r="37" spans="1:56" ht="19.5" customHeight="1" x14ac:dyDescent="0.45">
      <c r="A37" s="84">
        <v>10</v>
      </c>
      <c r="B37" s="398"/>
      <c r="C37" s="399"/>
      <c r="D37" s="399"/>
      <c r="E37" s="399"/>
      <c r="F37" s="399"/>
      <c r="G37" s="400"/>
      <c r="H37" s="398"/>
      <c r="I37" s="399"/>
      <c r="J37" s="399"/>
      <c r="K37" s="399"/>
      <c r="L37" s="399"/>
      <c r="M37" s="399"/>
      <c r="N37" s="400"/>
      <c r="O37" s="401"/>
      <c r="P37" s="402"/>
      <c r="Q37" s="403"/>
      <c r="R37" s="404"/>
      <c r="S37" s="404"/>
      <c r="T37" s="404"/>
      <c r="U37" s="405"/>
      <c r="V37" s="314">
        <f t="shared" si="0"/>
        <v>0</v>
      </c>
      <c r="W37" s="315"/>
      <c r="X37" s="315"/>
      <c r="Y37" s="315"/>
      <c r="Z37" s="316"/>
      <c r="AA37" s="317"/>
      <c r="AB37" s="318"/>
      <c r="AC37" s="318"/>
      <c r="AD37" s="318"/>
      <c r="AE37" s="319"/>
      <c r="AI37" s="75"/>
      <c r="AJ37" s="69">
        <f t="shared" si="1"/>
        <v>0</v>
      </c>
    </row>
    <row r="38" spans="1:56" ht="19.5" customHeight="1" x14ac:dyDescent="0.45">
      <c r="A38" s="84">
        <v>11</v>
      </c>
      <c r="B38" s="398"/>
      <c r="C38" s="399"/>
      <c r="D38" s="399"/>
      <c r="E38" s="399"/>
      <c r="F38" s="399"/>
      <c r="G38" s="400"/>
      <c r="H38" s="398"/>
      <c r="I38" s="399"/>
      <c r="J38" s="399"/>
      <c r="K38" s="399"/>
      <c r="L38" s="399"/>
      <c r="M38" s="399"/>
      <c r="N38" s="400"/>
      <c r="O38" s="401"/>
      <c r="P38" s="402"/>
      <c r="Q38" s="403"/>
      <c r="R38" s="404"/>
      <c r="S38" s="404"/>
      <c r="T38" s="404"/>
      <c r="U38" s="405"/>
      <c r="V38" s="314">
        <f t="shared" si="0"/>
        <v>0</v>
      </c>
      <c r="W38" s="315"/>
      <c r="X38" s="315"/>
      <c r="Y38" s="315"/>
      <c r="Z38" s="316"/>
      <c r="AA38" s="317"/>
      <c r="AB38" s="318"/>
      <c r="AC38" s="318"/>
      <c r="AD38" s="318"/>
      <c r="AE38" s="319"/>
      <c r="AI38" s="75"/>
      <c r="AJ38" s="69">
        <f t="shared" si="1"/>
        <v>0</v>
      </c>
    </row>
    <row r="39" spans="1:56" ht="19.5" customHeight="1" x14ac:dyDescent="0.45">
      <c r="A39" s="84">
        <v>12</v>
      </c>
      <c r="B39" s="398"/>
      <c r="C39" s="399"/>
      <c r="D39" s="399"/>
      <c r="E39" s="399"/>
      <c r="F39" s="399"/>
      <c r="G39" s="400"/>
      <c r="H39" s="398"/>
      <c r="I39" s="399"/>
      <c r="J39" s="399"/>
      <c r="K39" s="399"/>
      <c r="L39" s="399"/>
      <c r="M39" s="399"/>
      <c r="N39" s="400"/>
      <c r="O39" s="401"/>
      <c r="P39" s="402"/>
      <c r="Q39" s="403"/>
      <c r="R39" s="404"/>
      <c r="S39" s="404"/>
      <c r="T39" s="404"/>
      <c r="U39" s="405"/>
      <c r="V39" s="314">
        <f t="shared" si="0"/>
        <v>0</v>
      </c>
      <c r="W39" s="315"/>
      <c r="X39" s="315"/>
      <c r="Y39" s="315"/>
      <c r="Z39" s="316"/>
      <c r="AA39" s="317"/>
      <c r="AB39" s="318"/>
      <c r="AC39" s="318"/>
      <c r="AD39" s="318"/>
      <c r="AE39" s="319"/>
      <c r="AI39" s="75"/>
      <c r="AJ39" s="69">
        <f t="shared" si="1"/>
        <v>0</v>
      </c>
    </row>
    <row r="40" spans="1:56" ht="19.5" customHeight="1" x14ac:dyDescent="0.45">
      <c r="A40" s="84">
        <v>13</v>
      </c>
      <c r="B40" s="398"/>
      <c r="C40" s="399"/>
      <c r="D40" s="399"/>
      <c r="E40" s="399"/>
      <c r="F40" s="399"/>
      <c r="G40" s="400"/>
      <c r="H40" s="398"/>
      <c r="I40" s="399"/>
      <c r="J40" s="399"/>
      <c r="K40" s="399"/>
      <c r="L40" s="399"/>
      <c r="M40" s="399"/>
      <c r="N40" s="400"/>
      <c r="O40" s="401"/>
      <c r="P40" s="402"/>
      <c r="Q40" s="403"/>
      <c r="R40" s="404"/>
      <c r="S40" s="404"/>
      <c r="T40" s="404"/>
      <c r="U40" s="405"/>
      <c r="V40" s="314">
        <f t="shared" si="0"/>
        <v>0</v>
      </c>
      <c r="W40" s="315"/>
      <c r="X40" s="315"/>
      <c r="Y40" s="315"/>
      <c r="Z40" s="316"/>
      <c r="AA40" s="317"/>
      <c r="AB40" s="318"/>
      <c r="AC40" s="318"/>
      <c r="AD40" s="318"/>
      <c r="AE40" s="319"/>
      <c r="AI40" s="75"/>
      <c r="AJ40" s="69">
        <f t="shared" si="1"/>
        <v>0</v>
      </c>
    </row>
    <row r="41" spans="1:56" ht="19.5" customHeight="1" thickBot="1" x14ac:dyDescent="0.5">
      <c r="A41" s="84">
        <v>14</v>
      </c>
      <c r="B41" s="398"/>
      <c r="C41" s="399"/>
      <c r="D41" s="399"/>
      <c r="E41" s="399"/>
      <c r="F41" s="399"/>
      <c r="G41" s="400"/>
      <c r="H41" s="398"/>
      <c r="I41" s="399"/>
      <c r="J41" s="399"/>
      <c r="K41" s="399"/>
      <c r="L41" s="399"/>
      <c r="M41" s="399"/>
      <c r="N41" s="400"/>
      <c r="O41" s="401"/>
      <c r="P41" s="402"/>
      <c r="Q41" s="403"/>
      <c r="R41" s="404"/>
      <c r="S41" s="404"/>
      <c r="T41" s="404"/>
      <c r="U41" s="405"/>
      <c r="V41" s="314">
        <f t="shared" si="0"/>
        <v>0</v>
      </c>
      <c r="W41" s="315"/>
      <c r="X41" s="315"/>
      <c r="Y41" s="315"/>
      <c r="Z41" s="316"/>
      <c r="AA41" s="317"/>
      <c r="AB41" s="318"/>
      <c r="AC41" s="318"/>
      <c r="AD41" s="318"/>
      <c r="AE41" s="319"/>
      <c r="AI41" s="70"/>
      <c r="AJ41" s="69">
        <f t="shared" si="1"/>
        <v>0</v>
      </c>
    </row>
    <row r="42" spans="1:56" ht="19.5" customHeight="1" thickBot="1" x14ac:dyDescent="0.5">
      <c r="A42" s="83">
        <v>15</v>
      </c>
      <c r="B42" s="345"/>
      <c r="C42" s="346"/>
      <c r="D42" s="346"/>
      <c r="E42" s="346"/>
      <c r="F42" s="346"/>
      <c r="G42" s="346"/>
      <c r="H42" s="347"/>
      <c r="I42" s="346"/>
      <c r="J42" s="346"/>
      <c r="K42" s="346"/>
      <c r="L42" s="346"/>
      <c r="M42" s="346"/>
      <c r="N42" s="346"/>
      <c r="O42" s="348"/>
      <c r="P42" s="349"/>
      <c r="Q42" s="348" t="s">
        <v>3682</v>
      </c>
      <c r="R42" s="349"/>
      <c r="S42" s="349"/>
      <c r="T42" s="349"/>
      <c r="U42" s="350"/>
      <c r="V42" s="351"/>
      <c r="W42" s="352"/>
      <c r="X42" s="352"/>
      <c r="Y42" s="352"/>
      <c r="Z42" s="353"/>
      <c r="AA42" s="354"/>
      <c r="AB42" s="355"/>
      <c r="AC42" s="355"/>
      <c r="AD42" s="355"/>
      <c r="AE42" s="356"/>
      <c r="AI42" s="329"/>
      <c r="AJ42" s="330"/>
    </row>
    <row r="43" spans="1:56" ht="19.5" customHeight="1" thickTop="1" x14ac:dyDescent="0.45">
      <c r="A43" s="63" t="s">
        <v>3681</v>
      </c>
      <c r="B43" s="62" t="s">
        <v>3680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331">
        <f>SUM(V28:Z42)</f>
        <v>0</v>
      </c>
      <c r="W43" s="332"/>
      <c r="X43" s="332"/>
      <c r="Y43" s="332"/>
      <c r="Z43" s="333"/>
      <c r="AA43" s="334"/>
      <c r="AB43" s="335"/>
      <c r="AC43" s="335"/>
      <c r="AD43" s="335"/>
      <c r="AE43" s="336"/>
      <c r="AI43" s="61" t="s">
        <v>3679</v>
      </c>
      <c r="AJ43" s="60">
        <f>SUM(AJ28:AJ41)</f>
        <v>0</v>
      </c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</row>
    <row r="44" spans="1:56" ht="19.5" customHeight="1" thickBot="1" x14ac:dyDescent="0.5">
      <c r="A44" s="59" t="s">
        <v>3678</v>
      </c>
      <c r="B44" s="57" t="s">
        <v>3677</v>
      </c>
      <c r="C44" s="57"/>
      <c r="D44" s="57"/>
      <c r="E44" s="57"/>
      <c r="F44" s="57"/>
      <c r="G44" s="57"/>
      <c r="H44" s="82">
        <f>AI3</f>
        <v>10</v>
      </c>
      <c r="I44" s="57" t="s">
        <v>3676</v>
      </c>
      <c r="J44" s="5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8"/>
      <c r="V44" s="339">
        <f>INT(V43*H44/100)</f>
        <v>0</v>
      </c>
      <c r="W44" s="340"/>
      <c r="X44" s="340"/>
      <c r="Y44" s="340"/>
      <c r="Z44" s="341"/>
      <c r="AA44" s="342"/>
      <c r="AB44" s="343"/>
      <c r="AC44" s="343"/>
      <c r="AD44" s="343"/>
      <c r="AE44" s="344"/>
      <c r="AI44" s="56" t="s">
        <v>3675</v>
      </c>
      <c r="AJ44" s="55">
        <f>V43-AJ43</f>
        <v>0</v>
      </c>
      <c r="AN44" s="50"/>
      <c r="AO44" s="50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50"/>
      <c r="BB44" s="50"/>
      <c r="BC44" s="50"/>
      <c r="BD44" s="50"/>
    </row>
    <row r="45" spans="1:56" ht="19.5" customHeight="1" thickTop="1" thickBot="1" x14ac:dyDescent="0.5">
      <c r="A45" s="54" t="s">
        <v>3714</v>
      </c>
      <c r="B45" s="53" t="s">
        <v>3713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357">
        <f>SUM(V43:Z44)</f>
        <v>0</v>
      </c>
      <c r="W45" s="358"/>
      <c r="X45" s="358"/>
      <c r="Y45" s="358"/>
      <c r="Z45" s="359"/>
      <c r="AA45" s="360"/>
      <c r="AB45" s="361"/>
      <c r="AC45" s="361"/>
      <c r="AD45" s="361"/>
      <c r="AE45" s="362"/>
      <c r="AN45" s="50"/>
      <c r="AO45" s="50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50"/>
      <c r="BB45" s="50"/>
      <c r="BC45" s="50"/>
      <c r="BD45" s="50"/>
    </row>
    <row r="46" spans="1:56" ht="4.5" customHeight="1" x14ac:dyDescent="0.45">
      <c r="AN46" s="50"/>
      <c r="AO46" s="50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50"/>
      <c r="BB46" s="50"/>
      <c r="BC46" s="50"/>
      <c r="BD46" s="50"/>
    </row>
    <row r="47" spans="1:56" ht="12" customHeight="1" thickBot="1" x14ac:dyDescent="0.5">
      <c r="A47" s="81" t="s">
        <v>3712</v>
      </c>
      <c r="AI47" s="295" t="s">
        <v>3711</v>
      </c>
      <c r="AJ47" s="295"/>
      <c r="AN47" s="50"/>
      <c r="AO47" s="50"/>
      <c r="AP47" s="74"/>
      <c r="AQ47" s="73" t="s">
        <v>3710</v>
      </c>
      <c r="AR47" s="73" t="s">
        <v>3709</v>
      </c>
      <c r="AS47" s="73" t="s">
        <v>3708</v>
      </c>
      <c r="AT47" s="73" t="s">
        <v>3707</v>
      </c>
      <c r="AU47" s="73" t="s">
        <v>3706</v>
      </c>
      <c r="AV47" s="73"/>
      <c r="AW47" s="73" t="s">
        <v>3705</v>
      </c>
      <c r="AX47" s="73"/>
      <c r="AY47" s="73"/>
      <c r="AZ47" s="73"/>
      <c r="BA47" s="51"/>
      <c r="BB47" s="50"/>
      <c r="BC47" s="50"/>
      <c r="BD47" s="50"/>
    </row>
    <row r="48" spans="1:56" ht="13.5" customHeight="1" thickBot="1" x14ac:dyDescent="0.5">
      <c r="A48" s="80" t="s">
        <v>3704</v>
      </c>
      <c r="B48" s="296" t="s">
        <v>3703</v>
      </c>
      <c r="C48" s="301"/>
      <c r="D48" s="301"/>
      <c r="E48" s="301"/>
      <c r="F48" s="301"/>
      <c r="G48" s="301"/>
      <c r="H48" s="301"/>
      <c r="I48" s="301"/>
      <c r="J48" s="301"/>
      <c r="K48" s="363"/>
      <c r="L48" s="296" t="s">
        <v>3702</v>
      </c>
      <c r="M48" s="301"/>
      <c r="N48" s="363"/>
      <c r="O48" s="301" t="s">
        <v>3701</v>
      </c>
      <c r="P48" s="364"/>
      <c r="Q48" s="296" t="s">
        <v>3700</v>
      </c>
      <c r="R48" s="365"/>
      <c r="S48" s="365"/>
      <c r="T48" s="365"/>
      <c r="U48" s="364"/>
      <c r="V48" s="296" t="s">
        <v>3699</v>
      </c>
      <c r="W48" s="366"/>
      <c r="X48" s="366"/>
      <c r="Y48" s="366"/>
      <c r="Z48" s="367"/>
      <c r="AA48" s="301" t="s">
        <v>3698</v>
      </c>
      <c r="AB48" s="366"/>
      <c r="AC48" s="366"/>
      <c r="AD48" s="366"/>
      <c r="AE48" s="368"/>
      <c r="AI48" s="79" t="s">
        <v>3697</v>
      </c>
      <c r="AJ48" s="78" t="s">
        <v>3696</v>
      </c>
      <c r="AN48" s="50"/>
      <c r="AO48" s="50"/>
      <c r="AP48" s="74"/>
      <c r="AQ48" s="73" t="s">
        <v>3695</v>
      </c>
      <c r="AR48" s="73" t="s">
        <v>3695</v>
      </c>
      <c r="AS48" s="73" t="s">
        <v>3694</v>
      </c>
      <c r="AT48" s="73" t="s">
        <v>3693</v>
      </c>
      <c r="AU48" s="73" t="s">
        <v>3692</v>
      </c>
      <c r="AV48" s="73"/>
      <c r="AW48" s="73"/>
      <c r="AX48" s="73"/>
      <c r="AY48" s="73"/>
      <c r="AZ48" s="73"/>
      <c r="BA48" s="51"/>
      <c r="BB48" s="50"/>
      <c r="BC48" s="50"/>
      <c r="BD48" s="50"/>
    </row>
    <row r="49" spans="1:56" ht="19.5" customHeight="1" x14ac:dyDescent="0.45">
      <c r="A49" s="77">
        <v>1</v>
      </c>
      <c r="B49" s="160"/>
      <c r="C49" s="161"/>
      <c r="D49" s="161"/>
      <c r="E49" s="161"/>
      <c r="F49" s="162"/>
      <c r="G49" s="160"/>
      <c r="H49" s="161"/>
      <c r="I49" s="161"/>
      <c r="J49" s="161"/>
      <c r="K49" s="162"/>
      <c r="L49" s="160"/>
      <c r="M49" s="147"/>
      <c r="N49" s="148"/>
      <c r="O49" s="194"/>
      <c r="P49" s="191"/>
      <c r="Q49" s="426"/>
      <c r="R49" s="427"/>
      <c r="S49" s="427"/>
      <c r="T49" s="427"/>
      <c r="U49" s="428"/>
      <c r="V49" s="323">
        <f t="shared" ref="V49:V55" si="2">O49*Q49</f>
        <v>0</v>
      </c>
      <c r="W49" s="324"/>
      <c r="X49" s="324"/>
      <c r="Y49" s="324"/>
      <c r="Z49" s="325"/>
      <c r="AA49" s="326"/>
      <c r="AB49" s="327"/>
      <c r="AC49" s="327"/>
      <c r="AD49" s="327"/>
      <c r="AE49" s="328"/>
      <c r="AI49" s="76"/>
      <c r="AJ49" s="69">
        <f t="shared" ref="AJ49:AJ55" si="3">AI49*O49</f>
        <v>0</v>
      </c>
      <c r="AN49" s="50"/>
      <c r="AO49" s="50"/>
      <c r="AP49" s="74"/>
      <c r="AQ49" s="73" t="s">
        <v>3691</v>
      </c>
      <c r="AR49" s="73" t="s">
        <v>3691</v>
      </c>
      <c r="AS49" s="73" t="s">
        <v>3690</v>
      </c>
      <c r="AT49" s="73" t="s">
        <v>3689</v>
      </c>
      <c r="AU49" s="73" t="s">
        <v>3688</v>
      </c>
      <c r="AV49" s="73"/>
      <c r="AW49" s="73"/>
      <c r="AX49" s="73"/>
      <c r="AY49" s="73"/>
      <c r="AZ49" s="73"/>
      <c r="BA49" s="51"/>
      <c r="BB49" s="50"/>
      <c r="BC49" s="50"/>
      <c r="BD49" s="50"/>
    </row>
    <row r="50" spans="1:56" ht="19.5" customHeight="1" x14ac:dyDescent="0.45">
      <c r="A50" s="71">
        <v>2</v>
      </c>
      <c r="B50" s="406"/>
      <c r="C50" s="407"/>
      <c r="D50" s="407"/>
      <c r="E50" s="407"/>
      <c r="F50" s="408"/>
      <c r="G50" s="409"/>
      <c r="H50" s="407"/>
      <c r="I50" s="407"/>
      <c r="J50" s="407"/>
      <c r="K50" s="410"/>
      <c r="L50" s="411"/>
      <c r="M50" s="412"/>
      <c r="N50" s="413"/>
      <c r="O50" s="414"/>
      <c r="P50" s="415"/>
      <c r="Q50" s="416"/>
      <c r="R50" s="417"/>
      <c r="S50" s="417"/>
      <c r="T50" s="417"/>
      <c r="U50" s="418"/>
      <c r="V50" s="314">
        <f t="shared" si="2"/>
        <v>0</v>
      </c>
      <c r="W50" s="315"/>
      <c r="X50" s="315"/>
      <c r="Y50" s="315"/>
      <c r="Z50" s="316"/>
      <c r="AA50" s="317"/>
      <c r="AB50" s="318"/>
      <c r="AC50" s="318"/>
      <c r="AD50" s="318"/>
      <c r="AE50" s="319"/>
      <c r="AI50" s="75"/>
      <c r="AJ50" s="69">
        <f t="shared" si="3"/>
        <v>0</v>
      </c>
      <c r="AN50" s="50"/>
      <c r="AO50" s="50"/>
      <c r="AP50" s="74"/>
      <c r="AQ50" s="73" t="s">
        <v>3687</v>
      </c>
      <c r="AR50" s="73" t="s">
        <v>3687</v>
      </c>
      <c r="AS50" s="73" t="s">
        <v>3686</v>
      </c>
      <c r="AT50" s="73" t="s">
        <v>3685</v>
      </c>
      <c r="AU50" s="73" t="s">
        <v>3684</v>
      </c>
      <c r="AV50" s="73"/>
      <c r="AW50" s="73"/>
      <c r="AX50" s="73"/>
      <c r="AY50" s="73"/>
      <c r="AZ50" s="73"/>
      <c r="BA50" s="51"/>
      <c r="BB50" s="50"/>
      <c r="BC50" s="50"/>
      <c r="BD50" s="50"/>
    </row>
    <row r="51" spans="1:56" ht="19.5" customHeight="1" x14ac:dyDescent="0.45">
      <c r="A51" s="71">
        <v>3</v>
      </c>
      <c r="B51" s="406"/>
      <c r="C51" s="407"/>
      <c r="D51" s="407"/>
      <c r="E51" s="407"/>
      <c r="F51" s="408"/>
      <c r="G51" s="409"/>
      <c r="H51" s="407"/>
      <c r="I51" s="407"/>
      <c r="J51" s="407"/>
      <c r="K51" s="410"/>
      <c r="L51" s="411"/>
      <c r="M51" s="412"/>
      <c r="N51" s="413"/>
      <c r="O51" s="414"/>
      <c r="P51" s="415"/>
      <c r="Q51" s="416"/>
      <c r="R51" s="417"/>
      <c r="S51" s="417"/>
      <c r="T51" s="417"/>
      <c r="U51" s="418"/>
      <c r="V51" s="314">
        <f t="shared" si="2"/>
        <v>0</v>
      </c>
      <c r="W51" s="315"/>
      <c r="X51" s="315"/>
      <c r="Y51" s="315"/>
      <c r="Z51" s="316"/>
      <c r="AA51" s="317"/>
      <c r="AB51" s="318"/>
      <c r="AC51" s="318"/>
      <c r="AD51" s="318"/>
      <c r="AE51" s="319"/>
      <c r="AI51" s="75"/>
      <c r="AJ51" s="69">
        <f t="shared" si="3"/>
        <v>0</v>
      </c>
      <c r="AN51" s="50"/>
      <c r="AO51" s="50"/>
      <c r="AP51" s="74"/>
      <c r="AQ51" s="73"/>
      <c r="AR51" s="73" t="s">
        <v>3683</v>
      </c>
      <c r="AS51" s="73"/>
      <c r="AT51" s="73"/>
      <c r="AU51" s="73"/>
      <c r="AV51" s="73"/>
      <c r="AW51" s="73"/>
      <c r="AX51" s="73"/>
      <c r="AY51" s="73"/>
      <c r="AZ51" s="73"/>
      <c r="BA51" s="51"/>
      <c r="BB51" s="50"/>
      <c r="BC51" s="50"/>
      <c r="BD51" s="50"/>
    </row>
    <row r="52" spans="1:56" ht="19.5" customHeight="1" x14ac:dyDescent="0.45">
      <c r="A52" s="71">
        <v>4</v>
      </c>
      <c r="B52" s="406"/>
      <c r="C52" s="407"/>
      <c r="D52" s="407"/>
      <c r="E52" s="407"/>
      <c r="F52" s="408"/>
      <c r="G52" s="409"/>
      <c r="H52" s="407"/>
      <c r="I52" s="407"/>
      <c r="J52" s="407"/>
      <c r="K52" s="410"/>
      <c r="L52" s="411"/>
      <c r="M52" s="412"/>
      <c r="N52" s="413"/>
      <c r="O52" s="419"/>
      <c r="P52" s="420"/>
      <c r="Q52" s="421"/>
      <c r="R52" s="422"/>
      <c r="S52" s="422"/>
      <c r="T52" s="422"/>
      <c r="U52" s="423"/>
      <c r="V52" s="314">
        <f t="shared" si="2"/>
        <v>0</v>
      </c>
      <c r="W52" s="315"/>
      <c r="X52" s="315"/>
      <c r="Y52" s="315"/>
      <c r="Z52" s="316"/>
      <c r="AA52" s="317"/>
      <c r="AB52" s="318"/>
      <c r="AC52" s="318"/>
      <c r="AD52" s="318"/>
      <c r="AE52" s="319"/>
      <c r="AI52" s="75"/>
      <c r="AJ52" s="69">
        <f t="shared" si="3"/>
        <v>0</v>
      </c>
      <c r="AK52" s="45"/>
      <c r="AL52" s="46"/>
      <c r="AM52" s="46"/>
      <c r="AN52" s="51"/>
      <c r="AO52" s="51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51"/>
      <c r="BB52" s="50"/>
      <c r="BC52" s="50"/>
      <c r="BD52" s="50"/>
    </row>
    <row r="53" spans="1:56" ht="19.5" customHeight="1" x14ac:dyDescent="0.45">
      <c r="A53" s="71">
        <v>5</v>
      </c>
      <c r="B53" s="406"/>
      <c r="C53" s="407"/>
      <c r="D53" s="407"/>
      <c r="E53" s="407"/>
      <c r="F53" s="408"/>
      <c r="G53" s="409"/>
      <c r="H53" s="407"/>
      <c r="I53" s="407"/>
      <c r="J53" s="407"/>
      <c r="K53" s="410"/>
      <c r="L53" s="411"/>
      <c r="M53" s="412"/>
      <c r="N53" s="413"/>
      <c r="O53" s="414"/>
      <c r="P53" s="415"/>
      <c r="Q53" s="416"/>
      <c r="R53" s="417"/>
      <c r="S53" s="417"/>
      <c r="T53" s="417"/>
      <c r="U53" s="418"/>
      <c r="V53" s="314">
        <f t="shared" si="2"/>
        <v>0</v>
      </c>
      <c r="W53" s="315"/>
      <c r="X53" s="315"/>
      <c r="Y53" s="315"/>
      <c r="Z53" s="316"/>
      <c r="AA53" s="317"/>
      <c r="AB53" s="318"/>
      <c r="AC53" s="318"/>
      <c r="AD53" s="318"/>
      <c r="AE53" s="319"/>
      <c r="AI53" s="75"/>
      <c r="AJ53" s="69">
        <f t="shared" si="3"/>
        <v>0</v>
      </c>
      <c r="AN53" s="50"/>
      <c r="AO53" s="50"/>
      <c r="AP53" s="74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51"/>
      <c r="BB53" s="50"/>
      <c r="BC53" s="50"/>
      <c r="BD53" s="50"/>
    </row>
    <row r="54" spans="1:56" ht="19.5" customHeight="1" x14ac:dyDescent="0.45">
      <c r="A54" s="71">
        <v>6</v>
      </c>
      <c r="B54" s="406"/>
      <c r="C54" s="407"/>
      <c r="D54" s="407"/>
      <c r="E54" s="407"/>
      <c r="F54" s="408"/>
      <c r="G54" s="409"/>
      <c r="H54" s="407"/>
      <c r="I54" s="407"/>
      <c r="J54" s="407"/>
      <c r="K54" s="410"/>
      <c r="L54" s="411"/>
      <c r="M54" s="412"/>
      <c r="N54" s="413"/>
      <c r="O54" s="414"/>
      <c r="P54" s="415"/>
      <c r="Q54" s="416"/>
      <c r="R54" s="417"/>
      <c r="S54" s="417"/>
      <c r="T54" s="417"/>
      <c r="U54" s="418"/>
      <c r="V54" s="314">
        <f t="shared" si="2"/>
        <v>0</v>
      </c>
      <c r="W54" s="315"/>
      <c r="X54" s="315"/>
      <c r="Y54" s="315"/>
      <c r="Z54" s="316"/>
      <c r="AA54" s="317"/>
      <c r="AB54" s="318"/>
      <c r="AC54" s="318"/>
      <c r="AD54" s="318"/>
      <c r="AE54" s="319"/>
      <c r="AI54" s="72"/>
      <c r="AJ54" s="69">
        <f t="shared" si="3"/>
        <v>0</v>
      </c>
      <c r="AN54" s="50"/>
      <c r="AO54" s="50"/>
      <c r="AP54" s="50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0"/>
      <c r="BC54" s="50"/>
      <c r="BD54" s="50"/>
    </row>
    <row r="55" spans="1:56" ht="19.5" customHeight="1" thickBot="1" x14ac:dyDescent="0.5">
      <c r="A55" s="71">
        <v>7</v>
      </c>
      <c r="B55" s="406"/>
      <c r="C55" s="407"/>
      <c r="D55" s="407"/>
      <c r="E55" s="407"/>
      <c r="F55" s="408"/>
      <c r="G55" s="409"/>
      <c r="H55" s="407"/>
      <c r="I55" s="407"/>
      <c r="J55" s="407"/>
      <c r="K55" s="410"/>
      <c r="L55" s="411"/>
      <c r="M55" s="412"/>
      <c r="N55" s="413"/>
      <c r="O55" s="419"/>
      <c r="P55" s="420"/>
      <c r="Q55" s="421"/>
      <c r="R55" s="422"/>
      <c r="S55" s="422"/>
      <c r="T55" s="422"/>
      <c r="U55" s="423"/>
      <c r="V55" s="314">
        <f t="shared" si="2"/>
        <v>0</v>
      </c>
      <c r="W55" s="315"/>
      <c r="X55" s="315"/>
      <c r="Y55" s="315"/>
      <c r="Z55" s="316"/>
      <c r="AA55" s="317"/>
      <c r="AB55" s="318"/>
      <c r="AC55" s="318"/>
      <c r="AD55" s="318"/>
      <c r="AE55" s="319"/>
      <c r="AI55" s="70"/>
      <c r="AJ55" s="69">
        <f t="shared" si="3"/>
        <v>0</v>
      </c>
      <c r="AK55" s="45"/>
      <c r="AL55" s="46"/>
      <c r="AM55" s="46"/>
      <c r="AN55" s="51"/>
      <c r="AO55" s="51"/>
      <c r="AP55" s="51"/>
      <c r="AQ55" s="51"/>
      <c r="AR55" s="50"/>
      <c r="AS55" s="51"/>
      <c r="AT55" s="51"/>
      <c r="AU55" s="51"/>
      <c r="AV55" s="51"/>
      <c r="AW55" s="51"/>
      <c r="AX55" s="51"/>
      <c r="AY55" s="51"/>
      <c r="AZ55" s="51"/>
      <c r="BA55" s="51"/>
      <c r="BB55" s="50"/>
      <c r="BC55" s="50"/>
      <c r="BD55" s="50"/>
    </row>
    <row r="56" spans="1:56" ht="19.5" customHeight="1" thickBot="1" x14ac:dyDescent="0.5">
      <c r="A56" s="68">
        <v>8</v>
      </c>
      <c r="B56" s="67"/>
      <c r="C56" s="66"/>
      <c r="D56" s="66"/>
      <c r="E56" s="66"/>
      <c r="F56" s="66"/>
      <c r="G56" s="66"/>
      <c r="H56" s="66"/>
      <c r="I56" s="66"/>
      <c r="J56" s="65"/>
      <c r="K56" s="64"/>
      <c r="L56" s="64"/>
      <c r="M56" s="64"/>
      <c r="N56" s="64"/>
      <c r="O56" s="349"/>
      <c r="P56" s="349"/>
      <c r="Q56" s="348" t="s">
        <v>3682</v>
      </c>
      <c r="R56" s="349"/>
      <c r="S56" s="349"/>
      <c r="T56" s="349"/>
      <c r="U56" s="350"/>
      <c r="V56" s="351"/>
      <c r="W56" s="352"/>
      <c r="X56" s="352"/>
      <c r="Y56" s="352"/>
      <c r="Z56" s="353"/>
      <c r="AA56" s="354"/>
      <c r="AB56" s="355"/>
      <c r="AC56" s="355"/>
      <c r="AD56" s="355"/>
      <c r="AE56" s="356"/>
      <c r="AI56" s="373"/>
      <c r="AJ56" s="374"/>
      <c r="AK56" s="45"/>
      <c r="AL56" s="46"/>
      <c r="AM56" s="46"/>
      <c r="AN56" s="51"/>
      <c r="AO56" s="51"/>
      <c r="AP56" s="51"/>
      <c r="AQ56" s="51"/>
      <c r="AR56" s="50"/>
      <c r="AS56" s="51"/>
      <c r="AT56" s="51"/>
      <c r="AU56" s="50"/>
      <c r="AV56" s="51"/>
      <c r="AW56" s="51"/>
      <c r="AX56" s="51"/>
      <c r="AY56" s="51"/>
      <c r="AZ56" s="51"/>
      <c r="BA56" s="51"/>
      <c r="BB56" s="50"/>
      <c r="BC56" s="50"/>
      <c r="BD56" s="50"/>
    </row>
    <row r="57" spans="1:56" ht="19.5" customHeight="1" thickTop="1" x14ac:dyDescent="0.45">
      <c r="A57" s="63" t="s">
        <v>3681</v>
      </c>
      <c r="B57" s="62" t="s">
        <v>3680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331">
        <f>SUM(V49:Z56)</f>
        <v>0</v>
      </c>
      <c r="W57" s="332"/>
      <c r="X57" s="332"/>
      <c r="Y57" s="332"/>
      <c r="Z57" s="333"/>
      <c r="AA57" s="384"/>
      <c r="AB57" s="385"/>
      <c r="AC57" s="385"/>
      <c r="AD57" s="385"/>
      <c r="AE57" s="386"/>
      <c r="AI57" s="61" t="s">
        <v>3679</v>
      </c>
      <c r="AJ57" s="60">
        <f>SUM(AJ49:AJ55)</f>
        <v>0</v>
      </c>
      <c r="AK57" s="45"/>
      <c r="AL57" s="46"/>
      <c r="AM57" s="46"/>
      <c r="AN57" s="51"/>
      <c r="AO57" s="51"/>
      <c r="AP57" s="51"/>
      <c r="AQ57" s="51"/>
      <c r="AR57" s="50"/>
      <c r="AS57" s="51"/>
      <c r="AT57" s="51"/>
      <c r="AU57" s="50"/>
      <c r="AV57" s="51"/>
      <c r="AW57" s="51"/>
      <c r="AX57" s="51"/>
      <c r="AY57" s="51"/>
      <c r="AZ57" s="51"/>
      <c r="BA57" s="51"/>
      <c r="BB57" s="50"/>
      <c r="BC57" s="50"/>
      <c r="BD57" s="50"/>
    </row>
    <row r="58" spans="1:56" ht="19.5" customHeight="1" thickBot="1" x14ac:dyDescent="0.5">
      <c r="A58" s="59" t="s">
        <v>3678</v>
      </c>
      <c r="B58" s="57" t="s">
        <v>3677</v>
      </c>
      <c r="C58" s="57"/>
      <c r="D58" s="57"/>
      <c r="E58" s="57"/>
      <c r="F58" s="57"/>
      <c r="G58" s="57"/>
      <c r="H58" s="58">
        <f>AL3</f>
        <v>10</v>
      </c>
      <c r="I58" s="57" t="s">
        <v>3676</v>
      </c>
      <c r="J58" s="57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388"/>
      <c r="V58" s="389">
        <f>INT(V57*H58/100)</f>
        <v>0</v>
      </c>
      <c r="W58" s="390"/>
      <c r="X58" s="390"/>
      <c r="Y58" s="390"/>
      <c r="Z58" s="391"/>
      <c r="AA58" s="392"/>
      <c r="AB58" s="393"/>
      <c r="AC58" s="393"/>
      <c r="AD58" s="393"/>
      <c r="AE58" s="394"/>
      <c r="AI58" s="56" t="s">
        <v>3675</v>
      </c>
      <c r="AJ58" s="55">
        <f>V57-AJ57</f>
        <v>0</v>
      </c>
      <c r="AK58" s="45"/>
      <c r="AL58" s="46"/>
      <c r="AM58" s="46"/>
      <c r="AN58" s="51"/>
      <c r="AO58" s="51"/>
      <c r="AP58" s="51"/>
      <c r="AQ58" s="51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</row>
    <row r="59" spans="1:56" ht="19.5" customHeight="1" thickTop="1" thickBot="1" x14ac:dyDescent="0.5">
      <c r="A59" s="54" t="s">
        <v>3674</v>
      </c>
      <c r="B59" s="53" t="s">
        <v>3673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357">
        <f>SUM(V57:Z58)</f>
        <v>0</v>
      </c>
      <c r="W59" s="358"/>
      <c r="X59" s="358"/>
      <c r="Y59" s="358"/>
      <c r="Z59" s="359"/>
      <c r="AA59" s="395"/>
      <c r="AB59" s="396"/>
      <c r="AC59" s="396"/>
      <c r="AD59" s="396"/>
      <c r="AE59" s="397"/>
      <c r="AK59" s="45"/>
      <c r="AL59" s="46"/>
      <c r="AM59" s="46"/>
      <c r="AN59" s="51"/>
      <c r="AO59" s="51"/>
      <c r="AP59" s="51"/>
      <c r="AQ59" s="51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</row>
    <row r="60" spans="1:56" ht="4.5" customHeight="1" x14ac:dyDescent="0.45">
      <c r="A60" s="48"/>
      <c r="B60" s="48"/>
      <c r="C60" s="49"/>
      <c r="D60" s="49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9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K60" s="45"/>
      <c r="AL60" s="46"/>
      <c r="AM60" s="46"/>
      <c r="AN60" s="45"/>
      <c r="AO60" s="45"/>
      <c r="AP60" s="45"/>
      <c r="AQ60" s="45"/>
    </row>
    <row r="61" spans="1:56" ht="12" customHeight="1" thickBot="1" x14ac:dyDescent="0.5">
      <c r="A61" s="47" t="s">
        <v>3672</v>
      </c>
      <c r="AK61" s="45"/>
      <c r="AL61" s="46"/>
      <c r="AM61" s="46"/>
      <c r="AN61" s="45"/>
      <c r="AO61" s="45"/>
      <c r="AP61" s="45"/>
      <c r="AQ61" s="45"/>
    </row>
    <row r="62" spans="1:56" ht="13.5" customHeight="1" x14ac:dyDescent="0.45">
      <c r="A62" s="375"/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7"/>
      <c r="AM62" s="46"/>
      <c r="AN62" s="45"/>
      <c r="AO62" s="45"/>
      <c r="AP62" s="45"/>
      <c r="AQ62" s="45"/>
    </row>
    <row r="63" spans="1:56" ht="13.5" customHeight="1" x14ac:dyDescent="0.45">
      <c r="A63" s="378"/>
      <c r="B63" s="379"/>
      <c r="C63" s="379"/>
      <c r="D63" s="379"/>
      <c r="E63" s="379"/>
      <c r="F63" s="379"/>
      <c r="G63" s="379"/>
      <c r="H63" s="379"/>
      <c r="I63" s="379"/>
      <c r="J63" s="379"/>
      <c r="K63" s="379"/>
      <c r="L63" s="379"/>
      <c r="M63" s="379"/>
      <c r="N63" s="379"/>
      <c r="O63" s="379"/>
      <c r="P63" s="379"/>
      <c r="Q63" s="379"/>
      <c r="R63" s="379"/>
      <c r="S63" s="379"/>
      <c r="T63" s="379"/>
      <c r="U63" s="379"/>
      <c r="V63" s="379"/>
      <c r="W63" s="379"/>
      <c r="X63" s="379"/>
      <c r="Y63" s="379"/>
      <c r="Z63" s="379"/>
      <c r="AA63" s="379"/>
      <c r="AB63" s="379"/>
      <c r="AC63" s="379"/>
      <c r="AD63" s="379"/>
      <c r="AE63" s="380"/>
    </row>
    <row r="64" spans="1:56" ht="13.5" customHeight="1" x14ac:dyDescent="0.45">
      <c r="A64" s="378"/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379"/>
      <c r="S64" s="379"/>
      <c r="T64" s="379"/>
      <c r="U64" s="379"/>
      <c r="V64" s="379"/>
      <c r="W64" s="379"/>
      <c r="X64" s="379"/>
      <c r="Y64" s="379"/>
      <c r="Z64" s="379"/>
      <c r="AA64" s="379"/>
      <c r="AB64" s="379"/>
      <c r="AC64" s="379"/>
      <c r="AD64" s="379"/>
      <c r="AE64" s="380"/>
    </row>
    <row r="65" spans="1:31" ht="13.5" customHeight="1" thickBot="1" x14ac:dyDescent="0.5">
      <c r="A65" s="381" t="s">
        <v>3671</v>
      </c>
      <c r="B65" s="382"/>
      <c r="C65" s="382"/>
      <c r="D65" s="382"/>
      <c r="E65" s="382"/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82"/>
      <c r="S65" s="382"/>
      <c r="T65" s="382"/>
      <c r="U65" s="382"/>
      <c r="V65" s="382"/>
      <c r="W65" s="382"/>
      <c r="X65" s="382"/>
      <c r="Y65" s="382"/>
      <c r="Z65" s="382"/>
      <c r="AA65" s="382"/>
      <c r="AB65" s="382"/>
      <c r="AC65" s="382"/>
      <c r="AD65" s="382"/>
      <c r="AE65" s="383"/>
    </row>
    <row r="66" spans="1:31" ht="11.25" customHeight="1" thickBot="1" x14ac:dyDescent="0.5">
      <c r="A66" s="44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2"/>
      <c r="AD66" s="43"/>
      <c r="AE66" s="42"/>
    </row>
  </sheetData>
  <sheetProtection algorithmName="SHA-512" hashValue="bUpfglfh+9Tbg5asCiY+X+Kiaq6z73KGBdwInoSRMm2fzh1Q/6fR73R2m05lANWW5SRsO8/B4GBJ6JKcsE5jwg==" saltValue="VX2exLdRggfndohksx5ugw==" spinCount="100000" sheet="1"/>
  <mergeCells count="227">
    <mergeCell ref="A63:AE63"/>
    <mergeCell ref="AA50:AE50"/>
    <mergeCell ref="B49:F49"/>
    <mergeCell ref="G49:K49"/>
    <mergeCell ref="L49:N49"/>
    <mergeCell ref="O49:P49"/>
    <mergeCell ref="Q49:U49"/>
    <mergeCell ref="V49:Z49"/>
    <mergeCell ref="AA49:AE49"/>
    <mergeCell ref="B50:F50"/>
    <mergeCell ref="G50:K50"/>
    <mergeCell ref="L50:N50"/>
    <mergeCell ref="O50:P50"/>
    <mergeCell ref="Q50:U50"/>
    <mergeCell ref="V50:Z50"/>
    <mergeCell ref="AA52:AE52"/>
    <mergeCell ref="AA59:AE59"/>
    <mergeCell ref="A62:AE62"/>
    <mergeCell ref="O56:P56"/>
    <mergeCell ref="Q56:U56"/>
    <mergeCell ref="V56:Z56"/>
    <mergeCell ref="AA56:AE56"/>
    <mergeCell ref="AL2:AM2"/>
    <mergeCell ref="AI2:AJ2"/>
    <mergeCell ref="B42:G42"/>
    <mergeCell ref="H42:N42"/>
    <mergeCell ref="O42:P42"/>
    <mergeCell ref="Q42:U42"/>
    <mergeCell ref="L53:N53"/>
    <mergeCell ref="O53:P53"/>
    <mergeCell ref="Q53:U53"/>
    <mergeCell ref="L51:N51"/>
    <mergeCell ref="A64:AE64"/>
    <mergeCell ref="O51:P51"/>
    <mergeCell ref="G51:K51"/>
    <mergeCell ref="B51:F51"/>
    <mergeCell ref="AI56:AJ56"/>
    <mergeCell ref="V57:Z57"/>
    <mergeCell ref="AA57:AE57"/>
    <mergeCell ref="AA53:AE53"/>
    <mergeCell ref="B55:F55"/>
    <mergeCell ref="G55:K55"/>
    <mergeCell ref="V54:Z54"/>
    <mergeCell ref="Q51:U51"/>
    <mergeCell ref="V51:Z51"/>
    <mergeCell ref="AA51:AE51"/>
    <mergeCell ref="B52:F52"/>
    <mergeCell ref="G52:K52"/>
    <mergeCell ref="L52:N52"/>
    <mergeCell ref="O52:P52"/>
    <mergeCell ref="Q52:U52"/>
    <mergeCell ref="V52:Z52"/>
    <mergeCell ref="V44:Z44"/>
    <mergeCell ref="AA44:AE44"/>
    <mergeCell ref="V45:Z45"/>
    <mergeCell ref="AA45:AE45"/>
    <mergeCell ref="A65:AE65"/>
    <mergeCell ref="K44:U44"/>
    <mergeCell ref="K58:U58"/>
    <mergeCell ref="V58:Z58"/>
    <mergeCell ref="AA58:AE58"/>
    <mergeCell ref="V59:Z59"/>
    <mergeCell ref="V53:Z53"/>
    <mergeCell ref="AA54:AE54"/>
    <mergeCell ref="B54:F54"/>
    <mergeCell ref="G54:K54"/>
    <mergeCell ref="L54:N54"/>
    <mergeCell ref="O54:P54"/>
    <mergeCell ref="Q54:U54"/>
    <mergeCell ref="L55:N55"/>
    <mergeCell ref="O55:P55"/>
    <mergeCell ref="Q55:U55"/>
    <mergeCell ref="V55:Z55"/>
    <mergeCell ref="AA55:AE55"/>
    <mergeCell ref="B53:F53"/>
    <mergeCell ref="G53:K53"/>
    <mergeCell ref="AI47:AJ47"/>
    <mergeCell ref="B48:K48"/>
    <mergeCell ref="L48:N48"/>
    <mergeCell ref="O48:P48"/>
    <mergeCell ref="Q48:U48"/>
    <mergeCell ref="V48:Z48"/>
    <mergeCell ref="AA48:AE48"/>
    <mergeCell ref="B40:G40"/>
    <mergeCell ref="H40:N40"/>
    <mergeCell ref="O40:P40"/>
    <mergeCell ref="Q40:U40"/>
    <mergeCell ref="V40:Z40"/>
    <mergeCell ref="AA40:AE40"/>
    <mergeCell ref="B41:G41"/>
    <mergeCell ref="H41:N41"/>
    <mergeCell ref="O41:P41"/>
    <mergeCell ref="Q41:U41"/>
    <mergeCell ref="V41:Z41"/>
    <mergeCell ref="AA41:AE41"/>
    <mergeCell ref="V42:Z42"/>
    <mergeCell ref="AA42:AE42"/>
    <mergeCell ref="AI42:AJ42"/>
    <mergeCell ref="V43:Z43"/>
    <mergeCell ref="AA43:AE43"/>
    <mergeCell ref="B38:G38"/>
    <mergeCell ref="H38:N38"/>
    <mergeCell ref="O38:P38"/>
    <mergeCell ref="Q38:U38"/>
    <mergeCell ref="V38:Z38"/>
    <mergeCell ref="AA38:AE38"/>
    <mergeCell ref="B39:G39"/>
    <mergeCell ref="H39:N39"/>
    <mergeCell ref="O39:P39"/>
    <mergeCell ref="Q39:U39"/>
    <mergeCell ref="V39:Z39"/>
    <mergeCell ref="AA39:AE39"/>
    <mergeCell ref="B36:G36"/>
    <mergeCell ref="H36:N36"/>
    <mergeCell ref="O36:P36"/>
    <mergeCell ref="Q36:U36"/>
    <mergeCell ref="V36:Z36"/>
    <mergeCell ref="AA36:AE36"/>
    <mergeCell ref="B37:G37"/>
    <mergeCell ref="H37:N37"/>
    <mergeCell ref="O37:P37"/>
    <mergeCell ref="Q37:U37"/>
    <mergeCell ref="V37:Z37"/>
    <mergeCell ref="AA37:AE37"/>
    <mergeCell ref="B34:G34"/>
    <mergeCell ref="H34:N34"/>
    <mergeCell ref="O34:P34"/>
    <mergeCell ref="Q34:U34"/>
    <mergeCell ref="V34:Z34"/>
    <mergeCell ref="AA34:AE34"/>
    <mergeCell ref="B35:G35"/>
    <mergeCell ref="H35:N35"/>
    <mergeCell ref="O35:P35"/>
    <mergeCell ref="Q35:U35"/>
    <mergeCell ref="V35:Z35"/>
    <mergeCell ref="AA35:AE35"/>
    <mergeCell ref="B32:G32"/>
    <mergeCell ref="H32:N32"/>
    <mergeCell ref="O32:P32"/>
    <mergeCell ref="Q32:U32"/>
    <mergeCell ref="V32:Z32"/>
    <mergeCell ref="AA32:AE32"/>
    <mergeCell ref="B33:G33"/>
    <mergeCell ref="H33:N33"/>
    <mergeCell ref="O33:P33"/>
    <mergeCell ref="Q33:U33"/>
    <mergeCell ref="V33:Z33"/>
    <mergeCell ref="AA33:AE33"/>
    <mergeCell ref="B30:G30"/>
    <mergeCell ref="H30:N30"/>
    <mergeCell ref="O30:P30"/>
    <mergeCell ref="Q30:U30"/>
    <mergeCell ref="V30:Z30"/>
    <mergeCell ref="AA30:AE30"/>
    <mergeCell ref="B31:G31"/>
    <mergeCell ref="H31:N31"/>
    <mergeCell ref="O31:P31"/>
    <mergeCell ref="Q31:U31"/>
    <mergeCell ref="V31:Z31"/>
    <mergeCell ref="AA31:AE31"/>
    <mergeCell ref="B28:G28"/>
    <mergeCell ref="H28:N28"/>
    <mergeCell ref="O28:P28"/>
    <mergeCell ref="Q28:U28"/>
    <mergeCell ref="V28:Z28"/>
    <mergeCell ref="AA28:AE28"/>
    <mergeCell ref="B29:G29"/>
    <mergeCell ref="H29:N29"/>
    <mergeCell ref="O29:P29"/>
    <mergeCell ref="Q29:U29"/>
    <mergeCell ref="V29:Z29"/>
    <mergeCell ref="AA29:AE29"/>
    <mergeCell ref="A24:N24"/>
    <mergeCell ref="AL24:AM24"/>
    <mergeCell ref="AL25:AM26"/>
    <mergeCell ref="AI26:AJ26"/>
    <mergeCell ref="B27:G27"/>
    <mergeCell ref="H27:N27"/>
    <mergeCell ref="O27:P27"/>
    <mergeCell ref="Q27:U27"/>
    <mergeCell ref="V27:Z27"/>
    <mergeCell ref="AA27:AE27"/>
    <mergeCell ref="B21:E21"/>
    <mergeCell ref="G21:N21"/>
    <mergeCell ref="AI21:AJ21"/>
    <mergeCell ref="AL21:AM21"/>
    <mergeCell ref="A22:E22"/>
    <mergeCell ref="G22:N22"/>
    <mergeCell ref="AI22:AJ22"/>
    <mergeCell ref="AL22:AM22"/>
    <mergeCell ref="A23:E23"/>
    <mergeCell ref="G23:H23"/>
    <mergeCell ref="I23:J23"/>
    <mergeCell ref="K23:N23"/>
    <mergeCell ref="AI23:AJ23"/>
    <mergeCell ref="AL23:AM23"/>
    <mergeCell ref="AI19:AJ19"/>
    <mergeCell ref="AL19:AM19"/>
    <mergeCell ref="B20:E20"/>
    <mergeCell ref="G20:N20"/>
    <mergeCell ref="R20:AE20"/>
    <mergeCell ref="AI20:AJ20"/>
    <mergeCell ref="AL20:AM20"/>
    <mergeCell ref="G15:G17"/>
    <mergeCell ref="H15:N17"/>
    <mergeCell ref="R15:AE15"/>
    <mergeCell ref="R16:AE16"/>
    <mergeCell ref="A19:E19"/>
    <mergeCell ref="G19:N19"/>
    <mergeCell ref="AL16:AM17"/>
    <mergeCell ref="R17:AE17"/>
    <mergeCell ref="O7:Q8"/>
    <mergeCell ref="R18:AE18"/>
    <mergeCell ref="AI18:AJ18"/>
    <mergeCell ref="AL18:AM18"/>
    <mergeCell ref="AL9:AM10"/>
    <mergeCell ref="R13:AE14"/>
    <mergeCell ref="A3:AE3"/>
    <mergeCell ref="W5:Y5"/>
    <mergeCell ref="Z5:AE5"/>
    <mergeCell ref="A6:N8"/>
    <mergeCell ref="AI9:AJ10"/>
    <mergeCell ref="AI16:AJ17"/>
    <mergeCell ref="A11:F13"/>
    <mergeCell ref="G11:G13"/>
    <mergeCell ref="H11:N13"/>
    <mergeCell ref="A15:F17"/>
  </mergeCells>
  <phoneticPr fontId="4"/>
  <conditionalFormatting sqref="V28:Z41 V49:Z53 V55:Z55">
    <cfRule type="cellIs" dxfId="1" priority="2" stopIfTrue="1" operator="equal">
      <formula>0</formula>
    </cfRule>
  </conditionalFormatting>
  <conditionalFormatting sqref="V54:Z54">
    <cfRule type="cellIs" dxfId="0" priority="1" stopIfTrue="1" operator="equal">
      <formula>0</formula>
    </cfRule>
  </conditionalFormatting>
  <dataValidations count="15">
    <dataValidation type="list" allowBlank="1" showInputMessage="1" showErrorMessage="1" sqref="AL3 AI3">
      <formula1>"8,10,"</formula1>
    </dataValidation>
    <dataValidation type="textLength" allowBlank="1" showInputMessage="1" showErrorMessage="1" sqref="K44:U44">
      <formula1>K44</formula1>
      <formula2>K44</formula2>
    </dataValidation>
    <dataValidation type="list" allowBlank="1" showInputMessage="1" sqref="H28:N41">
      <formula1>INDIRECT(B28)</formula1>
    </dataValidation>
    <dataValidation type="list" allowBlank="1" showInputMessage="1" sqref="G49:K55">
      <formula1>INDIRECT(B49)</formula1>
    </dataValidation>
    <dataValidation type="list" allowBlank="1" showInputMessage="1" showErrorMessage="1" sqref="Q56:U56 Q42:U42">
      <formula1>"出精値引,　,"</formula1>
    </dataValidation>
    <dataValidation type="textLength" operator="equal" allowBlank="1" showInputMessage="1" showErrorMessage="1" errorTitle="入力禁止" error="直接打ち込みは避けてください。" sqref="V28:Z41 V59:Z59 V43:Z45 V57:Z57 V49:Z55">
      <formula1>0</formula1>
    </dataValidation>
    <dataValidation operator="equal" allowBlank="1" showInputMessage="1" showErrorMessage="1" errorTitle="入力禁止" error="直接打ち込みは避けてください。" sqref="V56:Z56 V58:Z58"/>
    <dataValidation type="list" allowBlank="1" showInputMessage="1" sqref="B55:F55 C50:F54 B49:B54">
      <formula1>品1</formula1>
    </dataValidation>
    <dataValidation operator="equal" allowBlank="1" showInputMessage="1" showErrorMessage="1" sqref="V42:Z42"/>
    <dataValidation type="list" allowBlank="1" showInputMessage="1" sqref="L49:N49 L50:L55">
      <formula1>"毎月払,年間一括払,半年一括払,　,"</formula1>
    </dataValidation>
    <dataValidation type="list" allowBlank="1" showInputMessage="1" sqref="AA49:AE55">
      <formula1>"20％割引適用,10％割引適用,5％割引適用,　,"</formula1>
    </dataValidation>
    <dataValidation type="list" allowBlank="1" showInputMessage="1" showErrorMessage="1" sqref="G20:N20">
      <formula1>"現金一括御支払,御振込,その他"</formula1>
    </dataValidation>
    <dataValidation type="list" allowBlank="1" showInputMessage="1" showErrorMessage="1" sqref="G21:N21">
      <formula1>"口座御振替,御振込,クレジットカード,その他"</formula1>
    </dataValidation>
    <dataValidation type="list" allowBlank="1" showInputMessage="1" sqref="B28:G41">
      <formula1>品</formula1>
    </dataValidation>
    <dataValidation type="list" allowBlank="1" showInputMessage="1" showErrorMessage="1" sqref="O7">
      <formula1>"御中,様"</formula1>
    </dataValidation>
  </dataValidations>
  <printOptions horizontalCentered="1"/>
  <pageMargins left="0.19685039370078741" right="0.19685039370078741" top="0.39370078740157483" bottom="0.19685039370078741" header="0.19685039370078741" footer="0.51181102362204722"/>
  <pageSetup paperSize="9" scale="77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6"/>
  <sheetViews>
    <sheetView workbookViewId="0"/>
  </sheetViews>
  <sheetFormatPr defaultRowHeight="18" x14ac:dyDescent="0.45"/>
  <sheetData>
    <row r="1" spans="1:5" ht="21.6" x14ac:dyDescent="0.45">
      <c r="A1" s="119" t="s">
        <v>3786</v>
      </c>
    </row>
    <row r="3" spans="1:5" x14ac:dyDescent="0.45">
      <c r="A3" s="120" t="s">
        <v>3775</v>
      </c>
      <c r="B3" s="120"/>
    </row>
    <row r="4" spans="1:5" x14ac:dyDescent="0.45">
      <c r="A4" s="120" t="s">
        <v>3776</v>
      </c>
      <c r="B4" s="120"/>
    </row>
    <row r="5" spans="1:5" x14ac:dyDescent="0.45">
      <c r="A5" s="120"/>
      <c r="B5" s="120"/>
    </row>
    <row r="6" spans="1:5" ht="19.2" x14ac:dyDescent="0.45">
      <c r="A6" s="121" t="s">
        <v>3777</v>
      </c>
      <c r="B6" s="120"/>
    </row>
    <row r="7" spans="1:5" x14ac:dyDescent="0.45">
      <c r="A7" s="120"/>
      <c r="B7" s="129" t="s">
        <v>3791</v>
      </c>
      <c r="E7" s="131"/>
    </row>
    <row r="8" spans="1:5" x14ac:dyDescent="0.45">
      <c r="A8" s="120"/>
      <c r="B8" s="130"/>
      <c r="E8" s="131"/>
    </row>
    <row r="9" spans="1:5" x14ac:dyDescent="0.45">
      <c r="A9" s="120"/>
      <c r="B9" s="122" t="s">
        <v>3778</v>
      </c>
    </row>
    <row r="10" spans="1:5" x14ac:dyDescent="0.45">
      <c r="A10" s="120"/>
      <c r="B10" s="120"/>
    </row>
    <row r="11" spans="1:5" x14ac:dyDescent="0.45">
      <c r="A11" s="120"/>
      <c r="B11" s="120" t="s">
        <v>3779</v>
      </c>
    </row>
    <row r="12" spans="1:5" x14ac:dyDescent="0.45">
      <c r="A12" s="120"/>
      <c r="B12" s="120" t="s">
        <v>3780</v>
      </c>
    </row>
    <row r="13" spans="1:5" x14ac:dyDescent="0.45">
      <c r="A13" s="120"/>
      <c r="B13" s="131" t="s">
        <v>3832</v>
      </c>
    </row>
    <row r="14" spans="1:5" x14ac:dyDescent="0.45">
      <c r="A14" s="120"/>
      <c r="B14" s="120" t="s">
        <v>3829</v>
      </c>
    </row>
    <row r="15" spans="1:5" x14ac:dyDescent="0.45">
      <c r="A15" s="120"/>
      <c r="B15" s="120"/>
    </row>
    <row r="16" spans="1:5" ht="19.2" x14ac:dyDescent="0.45">
      <c r="A16" s="121" t="s">
        <v>3781</v>
      </c>
      <c r="B16" s="120"/>
    </row>
    <row r="17" spans="1:3" x14ac:dyDescent="0.45">
      <c r="A17" s="120"/>
      <c r="B17" s="120" t="s">
        <v>3782</v>
      </c>
    </row>
    <row r="18" spans="1:3" x14ac:dyDescent="0.45">
      <c r="A18" s="120"/>
      <c r="B18" s="120"/>
    </row>
    <row r="19" spans="1:3" x14ac:dyDescent="0.45">
      <c r="A19" s="120"/>
      <c r="B19" s="120" t="s">
        <v>3783</v>
      </c>
      <c r="C19" s="120" t="s">
        <v>3784</v>
      </c>
    </row>
    <row r="20" spans="1:3" x14ac:dyDescent="0.45">
      <c r="A20" s="120"/>
      <c r="B20" s="120"/>
      <c r="C20" s="120" t="s">
        <v>3785</v>
      </c>
    </row>
    <row r="22" spans="1:3" ht="19.2" x14ac:dyDescent="0.45">
      <c r="A22" s="121" t="s">
        <v>3787</v>
      </c>
    </row>
    <row r="23" spans="1:3" x14ac:dyDescent="0.45">
      <c r="B23" s="122" t="s">
        <v>3788</v>
      </c>
    </row>
    <row r="25" spans="1:3" x14ac:dyDescent="0.45">
      <c r="B25" s="120" t="s">
        <v>3790</v>
      </c>
    </row>
    <row r="26" spans="1:3" x14ac:dyDescent="0.45">
      <c r="B26" s="123" t="s">
        <v>3789</v>
      </c>
    </row>
  </sheetData>
  <sheetProtection algorithmName="SHA-512" hashValue="o8s4V3slnQAYM+sptJsRP+bRj1oZ/rCtbbskDgo117U1Ejz8XKj++Jv3VLkmwvynVl7Zg4lAHOBPu+ISzSBSzg==" saltValue="P+TV8zzderTPGKbuUFWanQ==" spinCount="100000" sheet="1" objects="1" scenarios="1" selectLockedCells="1"/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2" sqref="C2"/>
    </sheetView>
  </sheetViews>
  <sheetFormatPr defaultRowHeight="18" x14ac:dyDescent="0.45"/>
  <cols>
    <col min="1" max="1" width="29.09765625" bestFit="1" customWidth="1"/>
    <col min="2" max="2" width="17" customWidth="1"/>
    <col min="3" max="3" width="49.796875" bestFit="1" customWidth="1"/>
    <col min="4" max="4" width="45.19921875" bestFit="1" customWidth="1"/>
    <col min="5" max="6" width="53.59765625" bestFit="1" customWidth="1"/>
    <col min="7" max="7" width="14.19921875" bestFit="1" customWidth="1"/>
    <col min="8" max="8" width="10.3984375" bestFit="1" customWidth="1"/>
    <col min="9" max="9" width="16.5" bestFit="1" customWidth="1"/>
  </cols>
  <sheetData>
    <row r="1" spans="1:11" x14ac:dyDescent="0.45">
      <c r="A1" s="27" t="s">
        <v>3649</v>
      </c>
      <c r="B1" s="27" t="s">
        <v>3650</v>
      </c>
      <c r="C1" s="27" t="s">
        <v>3643</v>
      </c>
      <c r="D1" s="27" t="s">
        <v>3644</v>
      </c>
      <c r="E1" s="27" t="s">
        <v>3645</v>
      </c>
      <c r="F1" s="27" t="s">
        <v>3646</v>
      </c>
      <c r="G1" s="29" t="s">
        <v>3647</v>
      </c>
      <c r="H1" s="27" t="s">
        <v>3602</v>
      </c>
      <c r="I1" s="27" t="s">
        <v>3648</v>
      </c>
      <c r="K1" t="s">
        <v>3656</v>
      </c>
    </row>
    <row r="2" spans="1:11" x14ac:dyDescent="0.45">
      <c r="A2" s="30" t="s">
        <v>3613</v>
      </c>
      <c r="B2" s="37" t="s">
        <v>3620</v>
      </c>
      <c r="C2" s="37" t="s">
        <v>3659</v>
      </c>
      <c r="D2" s="30" t="s">
        <v>3622</v>
      </c>
      <c r="E2" s="30" t="s">
        <v>3627</v>
      </c>
      <c r="F2" s="30" t="s">
        <v>3630</v>
      </c>
      <c r="G2" s="28" t="s">
        <v>3635</v>
      </c>
      <c r="H2" s="30" t="s">
        <v>3636</v>
      </c>
      <c r="I2" s="30" t="s">
        <v>3665</v>
      </c>
      <c r="K2" t="s">
        <v>3657</v>
      </c>
    </row>
    <row r="3" spans="1:11" x14ac:dyDescent="0.45">
      <c r="A3" s="30" t="s">
        <v>3615</v>
      </c>
      <c r="B3" s="37" t="s">
        <v>3621</v>
      </c>
      <c r="C3" s="37" t="s">
        <v>3661</v>
      </c>
      <c r="D3" s="30" t="s">
        <v>3623</v>
      </c>
      <c r="E3" s="30" t="s">
        <v>3628</v>
      </c>
      <c r="F3" s="30" t="s">
        <v>3631</v>
      </c>
      <c r="H3" s="30" t="s">
        <v>3637</v>
      </c>
      <c r="I3" s="30" t="s">
        <v>3633</v>
      </c>
    </row>
    <row r="4" spans="1:11" x14ac:dyDescent="0.45">
      <c r="A4" s="30" t="s">
        <v>3616</v>
      </c>
      <c r="C4" s="37" t="s">
        <v>3662</v>
      </c>
      <c r="D4" s="30" t="s">
        <v>3624</v>
      </c>
      <c r="E4" s="30" t="s">
        <v>3629</v>
      </c>
      <c r="F4" s="30" t="s">
        <v>3632</v>
      </c>
      <c r="H4" s="30" t="s">
        <v>3639</v>
      </c>
      <c r="I4" s="30" t="s">
        <v>3634</v>
      </c>
    </row>
    <row r="5" spans="1:11" x14ac:dyDescent="0.45">
      <c r="A5" s="30" t="s">
        <v>3617</v>
      </c>
      <c r="C5" s="33" t="s">
        <v>3658</v>
      </c>
      <c r="D5" s="30" t="s">
        <v>3625</v>
      </c>
      <c r="F5" s="38" t="s">
        <v>3669</v>
      </c>
    </row>
    <row r="6" spans="1:11" x14ac:dyDescent="0.45">
      <c r="A6" s="30" t="s">
        <v>3618</v>
      </c>
      <c r="D6" s="30" t="s">
        <v>3626</v>
      </c>
    </row>
    <row r="7" spans="1:11" x14ac:dyDescent="0.45">
      <c r="A7" s="30" t="s">
        <v>3619</v>
      </c>
    </row>
  </sheetData>
  <phoneticPr fontId="4"/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5" workbookViewId="0">
      <selection activeCell="D29" sqref="D29"/>
    </sheetView>
  </sheetViews>
  <sheetFormatPr defaultRowHeight="18" x14ac:dyDescent="0.45"/>
  <cols>
    <col min="1" max="1" width="32" bestFit="1" customWidth="1"/>
    <col min="2" max="2" width="53.59765625" bestFit="1" customWidth="1"/>
  </cols>
  <sheetData>
    <row r="1" spans="1:4" x14ac:dyDescent="0.45">
      <c r="A1" s="34" t="s">
        <v>1</v>
      </c>
      <c r="B1" s="34" t="s">
        <v>2</v>
      </c>
      <c r="C1" s="34" t="s">
        <v>3</v>
      </c>
      <c r="D1" s="34" t="s">
        <v>3642</v>
      </c>
    </row>
    <row r="2" spans="1:4" x14ac:dyDescent="0.45">
      <c r="A2" s="31" t="s">
        <v>3640</v>
      </c>
      <c r="B2" s="31" t="s">
        <v>3612</v>
      </c>
      <c r="C2" s="35">
        <v>36600</v>
      </c>
      <c r="D2" s="35">
        <v>30300</v>
      </c>
    </row>
    <row r="3" spans="1:4" x14ac:dyDescent="0.45">
      <c r="A3" s="31" t="s">
        <v>3640</v>
      </c>
      <c r="B3" s="31" t="s">
        <v>3613</v>
      </c>
      <c r="C3" s="35">
        <v>44600</v>
      </c>
      <c r="D3" s="35">
        <v>37700</v>
      </c>
    </row>
    <row r="4" spans="1:4" x14ac:dyDescent="0.45">
      <c r="A4" s="31" t="s">
        <v>3640</v>
      </c>
      <c r="B4" s="31" t="s">
        <v>3614</v>
      </c>
      <c r="C4" s="35">
        <v>47800</v>
      </c>
      <c r="D4" s="35">
        <v>39100</v>
      </c>
    </row>
    <row r="5" spans="1:4" x14ac:dyDescent="0.45">
      <c r="A5" s="31" t="s">
        <v>3640</v>
      </c>
      <c r="B5" s="31" t="s">
        <v>3615</v>
      </c>
      <c r="C5" s="35">
        <v>43000</v>
      </c>
      <c r="D5" s="35">
        <v>35100</v>
      </c>
    </row>
    <row r="6" spans="1:4" x14ac:dyDescent="0.45">
      <c r="A6" s="31" t="s">
        <v>3640</v>
      </c>
      <c r="B6" s="31" t="s">
        <v>3616</v>
      </c>
      <c r="C6" s="35">
        <v>79800</v>
      </c>
      <c r="D6" s="35">
        <v>65000</v>
      </c>
    </row>
    <row r="7" spans="1:4" x14ac:dyDescent="0.45">
      <c r="A7" s="31" t="s">
        <v>3640</v>
      </c>
      <c r="B7" s="31" t="s">
        <v>3617</v>
      </c>
      <c r="C7" s="35">
        <v>135800</v>
      </c>
      <c r="D7" s="35">
        <v>114600</v>
      </c>
    </row>
    <row r="8" spans="1:4" x14ac:dyDescent="0.45">
      <c r="A8" s="31" t="s">
        <v>3640</v>
      </c>
      <c r="B8" s="31" t="s">
        <v>3618</v>
      </c>
      <c r="C8" s="35">
        <v>103800</v>
      </c>
      <c r="D8" s="35">
        <v>87600</v>
      </c>
    </row>
    <row r="9" spans="1:4" x14ac:dyDescent="0.45">
      <c r="A9" s="31" t="s">
        <v>3640</v>
      </c>
      <c r="B9" s="31" t="s">
        <v>3619</v>
      </c>
      <c r="C9" s="35">
        <v>24800</v>
      </c>
      <c r="D9" s="35">
        <v>24800</v>
      </c>
    </row>
    <row r="10" spans="1:4" x14ac:dyDescent="0.45">
      <c r="A10" s="31" t="s">
        <v>3641</v>
      </c>
      <c r="B10" s="31" t="s">
        <v>3620</v>
      </c>
      <c r="C10" s="35">
        <v>52600</v>
      </c>
      <c r="D10" s="35">
        <v>44000</v>
      </c>
    </row>
    <row r="11" spans="1:4" x14ac:dyDescent="0.45">
      <c r="A11" s="31" t="s">
        <v>3641</v>
      </c>
      <c r="B11" s="31" t="s">
        <v>3621</v>
      </c>
      <c r="C11" s="35">
        <v>159800</v>
      </c>
      <c r="D11" s="35">
        <v>134800</v>
      </c>
    </row>
    <row r="12" spans="1:4" x14ac:dyDescent="0.45">
      <c r="A12" s="31" t="s">
        <v>3603</v>
      </c>
      <c r="B12" s="31" t="s">
        <v>3659</v>
      </c>
      <c r="C12" s="35">
        <v>11000</v>
      </c>
      <c r="D12" s="35">
        <v>9400</v>
      </c>
    </row>
    <row r="13" spans="1:4" x14ac:dyDescent="0.45">
      <c r="A13" s="31" t="s">
        <v>3603</v>
      </c>
      <c r="B13" s="31" t="s">
        <v>3660</v>
      </c>
      <c r="C13" s="35">
        <v>11000</v>
      </c>
      <c r="D13" s="35">
        <v>9400</v>
      </c>
    </row>
    <row r="14" spans="1:4" x14ac:dyDescent="0.45">
      <c r="A14" s="31" t="s">
        <v>3603</v>
      </c>
      <c r="B14" s="31" t="s">
        <v>3661</v>
      </c>
      <c r="C14" s="35">
        <v>11000</v>
      </c>
      <c r="D14" s="35">
        <v>9400</v>
      </c>
    </row>
    <row r="15" spans="1:4" x14ac:dyDescent="0.45">
      <c r="A15" s="31" t="s">
        <v>3603</v>
      </c>
      <c r="B15" s="31" t="s">
        <v>3662</v>
      </c>
      <c r="C15" s="35">
        <v>11000</v>
      </c>
      <c r="D15" s="35">
        <v>9400</v>
      </c>
    </row>
    <row r="16" spans="1:4" x14ac:dyDescent="0.45">
      <c r="A16" s="31" t="s">
        <v>3603</v>
      </c>
      <c r="B16" s="31" t="s">
        <v>3658</v>
      </c>
      <c r="C16" s="35">
        <v>11000</v>
      </c>
      <c r="D16" s="35">
        <v>9400</v>
      </c>
    </row>
    <row r="17" spans="1:5" x14ac:dyDescent="0.45">
      <c r="A17" s="31" t="s">
        <v>3604</v>
      </c>
      <c r="B17" s="31" t="s">
        <v>3622</v>
      </c>
      <c r="C17" s="35">
        <v>9400</v>
      </c>
      <c r="D17" s="35">
        <v>8000</v>
      </c>
    </row>
    <row r="18" spans="1:5" x14ac:dyDescent="0.45">
      <c r="A18" s="31" t="s">
        <v>3605</v>
      </c>
      <c r="B18" s="31" t="s">
        <v>3623</v>
      </c>
      <c r="C18" s="35">
        <v>18000</v>
      </c>
      <c r="D18" s="35">
        <v>15000</v>
      </c>
    </row>
    <row r="19" spans="1:5" x14ac:dyDescent="0.45">
      <c r="A19" s="31" t="s">
        <v>3606</v>
      </c>
      <c r="B19" s="31" t="s">
        <v>3624</v>
      </c>
      <c r="C19" s="35">
        <v>6200</v>
      </c>
      <c r="D19" s="35">
        <v>5300</v>
      </c>
    </row>
    <row r="20" spans="1:5" x14ac:dyDescent="0.45">
      <c r="A20" s="31" t="s">
        <v>3607</v>
      </c>
      <c r="B20" s="31" t="s">
        <v>3625</v>
      </c>
      <c r="C20" s="35">
        <v>63800</v>
      </c>
      <c r="D20" s="35">
        <v>53900</v>
      </c>
    </row>
    <row r="21" spans="1:5" x14ac:dyDescent="0.45">
      <c r="A21" s="31" t="s">
        <v>3608</v>
      </c>
      <c r="B21" s="31" t="s">
        <v>3626</v>
      </c>
      <c r="C21" s="35">
        <v>111800</v>
      </c>
      <c r="D21" s="35">
        <v>94300</v>
      </c>
    </row>
    <row r="22" spans="1:5" x14ac:dyDescent="0.45">
      <c r="A22" s="31" t="s">
        <v>3609</v>
      </c>
      <c r="B22" s="31" t="s">
        <v>3627</v>
      </c>
      <c r="C22" s="35">
        <v>31800</v>
      </c>
      <c r="D22" s="35">
        <v>26900</v>
      </c>
    </row>
    <row r="23" spans="1:5" x14ac:dyDescent="0.45">
      <c r="A23" s="31" t="s">
        <v>3597</v>
      </c>
      <c r="B23" s="31" t="s">
        <v>3628</v>
      </c>
      <c r="C23" s="35">
        <v>6200</v>
      </c>
      <c r="D23" s="35">
        <v>5300</v>
      </c>
    </row>
    <row r="24" spans="1:5" x14ac:dyDescent="0.45">
      <c r="A24" s="31" t="s">
        <v>3598</v>
      </c>
      <c r="B24" s="31" t="s">
        <v>3629</v>
      </c>
      <c r="C24" s="35">
        <v>20600</v>
      </c>
      <c r="D24" s="35">
        <v>17400</v>
      </c>
    </row>
    <row r="25" spans="1:5" x14ac:dyDescent="0.45">
      <c r="A25" s="31" t="s">
        <v>3599</v>
      </c>
      <c r="B25" s="31" t="s">
        <v>3630</v>
      </c>
      <c r="C25" s="35">
        <v>27000</v>
      </c>
      <c r="D25" s="35">
        <v>22800</v>
      </c>
    </row>
    <row r="26" spans="1:5" x14ac:dyDescent="0.45">
      <c r="A26" s="31" t="s">
        <v>3610</v>
      </c>
      <c r="B26" s="31" t="s">
        <v>3631</v>
      </c>
      <c r="C26" s="35">
        <v>4600</v>
      </c>
      <c r="D26" s="35">
        <v>4000</v>
      </c>
      <c r="E26" t="s">
        <v>3663</v>
      </c>
    </row>
    <row r="27" spans="1:5" x14ac:dyDescent="0.45">
      <c r="A27" s="31" t="s">
        <v>3611</v>
      </c>
      <c r="B27" s="31" t="s">
        <v>3632</v>
      </c>
      <c r="C27" s="35">
        <v>4600</v>
      </c>
      <c r="D27" s="35">
        <v>4000</v>
      </c>
      <c r="E27" t="s">
        <v>3664</v>
      </c>
    </row>
    <row r="28" spans="1:5" x14ac:dyDescent="0.45">
      <c r="A28" s="31" t="s">
        <v>3666</v>
      </c>
      <c r="B28" s="31" t="s">
        <v>3667</v>
      </c>
      <c r="C28" s="35">
        <v>3000</v>
      </c>
      <c r="D28" s="35">
        <v>3000</v>
      </c>
      <c r="E28" t="s">
        <v>3668</v>
      </c>
    </row>
    <row r="29" spans="1:5" x14ac:dyDescent="0.45">
      <c r="A29" s="31" t="s">
        <v>3600</v>
      </c>
      <c r="B29" s="31" t="s">
        <v>3665</v>
      </c>
      <c r="C29" s="35">
        <v>2150</v>
      </c>
      <c r="D29" s="35">
        <v>2150</v>
      </c>
    </row>
    <row r="30" spans="1:5" x14ac:dyDescent="0.45">
      <c r="A30" s="31" t="s">
        <v>3600</v>
      </c>
      <c r="B30" s="31" t="s">
        <v>3633</v>
      </c>
      <c r="C30" s="35">
        <v>2500</v>
      </c>
      <c r="D30" s="35">
        <v>2500</v>
      </c>
    </row>
    <row r="31" spans="1:5" x14ac:dyDescent="0.45">
      <c r="A31" s="31" t="s">
        <v>3600</v>
      </c>
      <c r="B31" s="31" t="s">
        <v>3634</v>
      </c>
      <c r="C31" s="35">
        <v>3000</v>
      </c>
      <c r="D31" s="35">
        <v>3000</v>
      </c>
    </row>
    <row r="32" spans="1:5" x14ac:dyDescent="0.45">
      <c r="A32" s="31" t="s">
        <v>3601</v>
      </c>
      <c r="B32" s="31" t="s">
        <v>3635</v>
      </c>
      <c r="C32" s="35">
        <v>10000</v>
      </c>
      <c r="D32" s="35">
        <v>10000</v>
      </c>
    </row>
    <row r="33" spans="1:4" x14ac:dyDescent="0.45">
      <c r="A33" s="31" t="s">
        <v>3602</v>
      </c>
      <c r="B33" s="31" t="s">
        <v>3636</v>
      </c>
      <c r="C33" s="35">
        <v>30000</v>
      </c>
      <c r="D33" s="35">
        <v>20000</v>
      </c>
    </row>
    <row r="34" spans="1:4" x14ac:dyDescent="0.45">
      <c r="A34" s="31" t="s">
        <v>3602</v>
      </c>
      <c r="B34" s="31" t="s">
        <v>3637</v>
      </c>
      <c r="C34" s="35">
        <v>10000</v>
      </c>
      <c r="D34" s="35">
        <v>10000</v>
      </c>
    </row>
    <row r="35" spans="1:4" x14ac:dyDescent="0.45">
      <c r="A35" s="32" t="s">
        <v>3638</v>
      </c>
      <c r="B35" s="32" t="s">
        <v>3639</v>
      </c>
      <c r="C35" s="36">
        <v>10000</v>
      </c>
      <c r="D35" s="36">
        <v>10000</v>
      </c>
    </row>
  </sheetData>
  <phoneticPr fontId="4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88"/>
  <sheetViews>
    <sheetView zoomScaleNormal="100" workbookViewId="0">
      <pane ySplit="1" topLeftCell="A13" activePane="bottomLeft" state="frozen"/>
      <selection activeCell="A17" sqref="A17"/>
      <selection pane="bottomLeft" activeCell="D25" sqref="D25"/>
    </sheetView>
  </sheetViews>
  <sheetFormatPr defaultColWidth="8.09765625" defaultRowHeight="14.4" x14ac:dyDescent="0.3"/>
  <cols>
    <col min="1" max="2" width="18.3984375" style="22" customWidth="1"/>
    <col min="3" max="3" width="21.09765625" style="23" customWidth="1"/>
    <col min="4" max="4" width="46.09765625" style="22" customWidth="1"/>
    <col min="5" max="5" width="15.8984375" style="24" customWidth="1"/>
    <col min="6" max="6" width="16.296875" style="25" customWidth="1"/>
    <col min="7" max="7" width="18.69921875" style="26" bestFit="1" customWidth="1"/>
    <col min="8" max="16384" width="8.09765625" style="13"/>
  </cols>
  <sheetData>
    <row r="1" spans="1:7" s="7" customFormat="1" ht="58.95" customHeight="1" x14ac:dyDescent="0.45">
      <c r="A1" s="2" t="s">
        <v>13</v>
      </c>
      <c r="B1" s="2" t="s">
        <v>14</v>
      </c>
      <c r="C1" s="3" t="s">
        <v>15</v>
      </c>
      <c r="D1" s="4" t="s">
        <v>16</v>
      </c>
      <c r="E1" s="5" t="s">
        <v>17</v>
      </c>
      <c r="F1" s="2" t="s">
        <v>18</v>
      </c>
      <c r="G1" s="6" t="s">
        <v>19</v>
      </c>
    </row>
    <row r="2" spans="1:7" s="12" customFormat="1" x14ac:dyDescent="0.3">
      <c r="A2" s="8" t="s">
        <v>20</v>
      </c>
      <c r="B2" s="8" t="s">
        <v>21</v>
      </c>
      <c r="C2" s="9" t="s">
        <v>22</v>
      </c>
      <c r="D2" s="8" t="s">
        <v>23</v>
      </c>
      <c r="E2" s="10">
        <v>11070</v>
      </c>
      <c r="F2" s="10">
        <v>19000</v>
      </c>
      <c r="G2" s="11">
        <v>7331021053700</v>
      </c>
    </row>
    <row r="3" spans="1:7" x14ac:dyDescent="0.3">
      <c r="A3" s="8" t="s">
        <v>24</v>
      </c>
      <c r="B3" s="8" t="s">
        <v>21</v>
      </c>
      <c r="C3" s="9" t="s">
        <v>25</v>
      </c>
      <c r="D3" s="8" t="s">
        <v>26</v>
      </c>
      <c r="E3" s="10">
        <v>11070</v>
      </c>
      <c r="F3" s="10">
        <v>19000</v>
      </c>
      <c r="G3" s="11">
        <v>7331021054462</v>
      </c>
    </row>
    <row r="4" spans="1:7" x14ac:dyDescent="0.3">
      <c r="A4" s="8" t="s">
        <v>27</v>
      </c>
      <c r="B4" s="8" t="s">
        <v>21</v>
      </c>
      <c r="C4" s="9" t="s">
        <v>28</v>
      </c>
      <c r="D4" s="8" t="s">
        <v>29</v>
      </c>
      <c r="E4" s="10">
        <v>9210</v>
      </c>
      <c r="F4" s="10">
        <v>15800</v>
      </c>
      <c r="G4" s="11">
        <v>7331021049499</v>
      </c>
    </row>
    <row r="5" spans="1:7" x14ac:dyDescent="0.3">
      <c r="A5" s="8" t="s">
        <v>30</v>
      </c>
      <c r="B5" s="8" t="s">
        <v>21</v>
      </c>
      <c r="C5" s="9" t="s">
        <v>31</v>
      </c>
      <c r="D5" s="8" t="s">
        <v>32</v>
      </c>
      <c r="E5" s="10">
        <v>25020</v>
      </c>
      <c r="F5" s="10">
        <v>43000</v>
      </c>
      <c r="G5" s="11">
        <v>7331021045453</v>
      </c>
    </row>
    <row r="6" spans="1:7" x14ac:dyDescent="0.3">
      <c r="A6" s="8" t="s">
        <v>33</v>
      </c>
      <c r="B6" s="8" t="s">
        <v>21</v>
      </c>
      <c r="C6" s="9" t="s">
        <v>34</v>
      </c>
      <c r="D6" s="8" t="s">
        <v>35</v>
      </c>
      <c r="E6" s="10">
        <v>23160</v>
      </c>
      <c r="F6" s="10">
        <v>39800</v>
      </c>
      <c r="G6" s="11">
        <v>7331021045514</v>
      </c>
    </row>
    <row r="7" spans="1:7" x14ac:dyDescent="0.3">
      <c r="A7" s="8" t="s">
        <v>36</v>
      </c>
      <c r="B7" s="8" t="s">
        <v>21</v>
      </c>
      <c r="C7" s="9" t="s">
        <v>37</v>
      </c>
      <c r="D7" s="8" t="s">
        <v>38</v>
      </c>
      <c r="E7" s="10">
        <v>27810</v>
      </c>
      <c r="F7" s="10">
        <v>47800</v>
      </c>
      <c r="G7" s="11">
        <v>7331021045460</v>
      </c>
    </row>
    <row r="8" spans="1:7" x14ac:dyDescent="0.3">
      <c r="A8" s="8" t="s">
        <v>39</v>
      </c>
      <c r="B8" s="8" t="s">
        <v>21</v>
      </c>
      <c r="C8" s="9" t="s">
        <v>40</v>
      </c>
      <c r="D8" s="8" t="s">
        <v>41</v>
      </c>
      <c r="E8" s="10">
        <v>25950</v>
      </c>
      <c r="F8" s="10">
        <v>44600</v>
      </c>
      <c r="G8" s="11">
        <v>7331021045521</v>
      </c>
    </row>
    <row r="9" spans="1:7" x14ac:dyDescent="0.3">
      <c r="A9" s="8" t="s">
        <v>42</v>
      </c>
      <c r="B9" s="8" t="s">
        <v>21</v>
      </c>
      <c r="C9" s="9" t="s">
        <v>43</v>
      </c>
      <c r="D9" s="8" t="s">
        <v>44</v>
      </c>
      <c r="E9" s="10">
        <v>25020</v>
      </c>
      <c r="F9" s="10">
        <v>43000</v>
      </c>
      <c r="G9" s="11">
        <v>7331021045712</v>
      </c>
    </row>
    <row r="10" spans="1:7" x14ac:dyDescent="0.3">
      <c r="A10" s="8" t="s">
        <v>45</v>
      </c>
      <c r="B10" s="8" t="s">
        <v>21</v>
      </c>
      <c r="C10" s="9" t="s">
        <v>46</v>
      </c>
      <c r="D10" s="8" t="s">
        <v>47</v>
      </c>
      <c r="E10" s="10">
        <v>23160</v>
      </c>
      <c r="F10" s="10">
        <v>39800</v>
      </c>
      <c r="G10" s="11">
        <v>7331021045736</v>
      </c>
    </row>
    <row r="11" spans="1:7" x14ac:dyDescent="0.3">
      <c r="A11" s="8" t="s">
        <v>48</v>
      </c>
      <c r="B11" s="8" t="s">
        <v>21</v>
      </c>
      <c r="C11" s="9" t="s">
        <v>49</v>
      </c>
      <c r="D11" s="8" t="s">
        <v>50</v>
      </c>
      <c r="E11" s="10">
        <v>25020</v>
      </c>
      <c r="F11" s="10">
        <v>43000</v>
      </c>
      <c r="G11" s="11">
        <v>7331021045750</v>
      </c>
    </row>
    <row r="12" spans="1:7" x14ac:dyDescent="0.3">
      <c r="A12" s="8" t="s">
        <v>51</v>
      </c>
      <c r="B12" s="8" t="s">
        <v>21</v>
      </c>
      <c r="C12" s="9" t="s">
        <v>52</v>
      </c>
      <c r="D12" s="8" t="s">
        <v>53</v>
      </c>
      <c r="E12" s="10">
        <v>23160</v>
      </c>
      <c r="F12" s="10">
        <v>39800</v>
      </c>
      <c r="G12" s="11">
        <v>7331021045774</v>
      </c>
    </row>
    <row r="13" spans="1:7" x14ac:dyDescent="0.3">
      <c r="A13" s="8" t="s">
        <v>54</v>
      </c>
      <c r="B13" s="8" t="s">
        <v>21</v>
      </c>
      <c r="C13" s="9" t="s">
        <v>55</v>
      </c>
      <c r="D13" s="8" t="s">
        <v>56</v>
      </c>
      <c r="E13" s="10">
        <v>37120</v>
      </c>
      <c r="F13" s="10">
        <v>63800</v>
      </c>
      <c r="G13" s="11">
        <v>7331021050655</v>
      </c>
    </row>
    <row r="14" spans="1:7" x14ac:dyDescent="0.3">
      <c r="A14" s="8" t="s">
        <v>57</v>
      </c>
      <c r="B14" s="8" t="s">
        <v>21</v>
      </c>
      <c r="C14" s="9" t="s">
        <v>58</v>
      </c>
      <c r="D14" s="8" t="s">
        <v>59</v>
      </c>
      <c r="E14" s="10">
        <v>74320</v>
      </c>
      <c r="F14" s="10">
        <v>127800</v>
      </c>
      <c r="G14" s="11">
        <v>7331021050709</v>
      </c>
    </row>
    <row r="15" spans="1:7" x14ac:dyDescent="0.3">
      <c r="A15" s="8" t="s">
        <v>60</v>
      </c>
      <c r="B15" s="8" t="s">
        <v>21</v>
      </c>
      <c r="C15" s="9" t="s">
        <v>61</v>
      </c>
      <c r="D15" s="8" t="s">
        <v>62</v>
      </c>
      <c r="E15" s="10">
        <v>25950</v>
      </c>
      <c r="F15" s="10">
        <v>44600</v>
      </c>
      <c r="G15" s="11">
        <v>7331021049482</v>
      </c>
    </row>
    <row r="16" spans="1:7" x14ac:dyDescent="0.3">
      <c r="A16" s="8" t="s">
        <v>63</v>
      </c>
      <c r="B16" s="8" t="s">
        <v>21</v>
      </c>
      <c r="C16" s="9" t="s">
        <v>64</v>
      </c>
      <c r="D16" s="8" t="s">
        <v>65</v>
      </c>
      <c r="E16" s="10">
        <v>26880</v>
      </c>
      <c r="F16" s="10">
        <v>46200</v>
      </c>
      <c r="G16" s="11">
        <v>7331021049475</v>
      </c>
    </row>
    <row r="17" spans="1:7" x14ac:dyDescent="0.3">
      <c r="A17" s="8" t="s">
        <v>66</v>
      </c>
      <c r="B17" s="8" t="s">
        <v>21</v>
      </c>
      <c r="C17" s="9" t="s">
        <v>67</v>
      </c>
      <c r="D17" s="8" t="s">
        <v>68</v>
      </c>
      <c r="E17" s="10">
        <v>41770</v>
      </c>
      <c r="F17" s="10">
        <v>71800</v>
      </c>
      <c r="G17" s="11">
        <v>7331021045446</v>
      </c>
    </row>
    <row r="18" spans="1:7" x14ac:dyDescent="0.3">
      <c r="A18" s="8" t="s">
        <v>69</v>
      </c>
      <c r="B18" s="8" t="s">
        <v>21</v>
      </c>
      <c r="C18" s="9" t="s">
        <v>70</v>
      </c>
      <c r="D18" s="8" t="s">
        <v>71</v>
      </c>
      <c r="E18" s="10">
        <v>51070</v>
      </c>
      <c r="F18" s="10">
        <v>87800</v>
      </c>
      <c r="G18" s="11">
        <v>7331021054141</v>
      </c>
    </row>
    <row r="19" spans="1:7" x14ac:dyDescent="0.3">
      <c r="A19" s="8" t="s">
        <v>72</v>
      </c>
      <c r="B19" s="8" t="s">
        <v>21</v>
      </c>
      <c r="C19" s="9" t="s">
        <v>73</v>
      </c>
      <c r="D19" s="8" t="s">
        <v>74</v>
      </c>
      <c r="E19" s="10">
        <v>12930</v>
      </c>
      <c r="F19" s="10">
        <v>22200</v>
      </c>
      <c r="G19" s="11">
        <v>7331021052307</v>
      </c>
    </row>
    <row r="20" spans="1:7" x14ac:dyDescent="0.3">
      <c r="A20" s="8" t="s">
        <v>75</v>
      </c>
      <c r="B20" s="8" t="s">
        <v>21</v>
      </c>
      <c r="C20" s="9" t="s">
        <v>76</v>
      </c>
      <c r="D20" s="8" t="s">
        <v>77</v>
      </c>
      <c r="E20" s="10">
        <v>13860</v>
      </c>
      <c r="F20" s="10">
        <v>23800</v>
      </c>
      <c r="G20" s="11">
        <v>7331021052314</v>
      </c>
    </row>
    <row r="21" spans="1:7" x14ac:dyDescent="0.3">
      <c r="A21" s="8" t="s">
        <v>78</v>
      </c>
      <c r="B21" s="8" t="s">
        <v>21</v>
      </c>
      <c r="C21" s="9" t="s">
        <v>79</v>
      </c>
      <c r="D21" s="8" t="s">
        <v>80</v>
      </c>
      <c r="E21" s="10">
        <v>13860</v>
      </c>
      <c r="F21" s="10">
        <v>23800</v>
      </c>
      <c r="G21" s="11">
        <v>7331021058279</v>
      </c>
    </row>
    <row r="22" spans="1:7" x14ac:dyDescent="0.3">
      <c r="A22" s="8" t="s">
        <v>81</v>
      </c>
      <c r="B22" s="8" t="s">
        <v>21</v>
      </c>
      <c r="C22" s="9" t="s">
        <v>82</v>
      </c>
      <c r="D22" s="8" t="s">
        <v>83</v>
      </c>
      <c r="E22" s="10">
        <v>16650</v>
      </c>
      <c r="F22" s="10">
        <v>28600</v>
      </c>
      <c r="G22" s="11">
        <v>7331021054318</v>
      </c>
    </row>
    <row r="23" spans="1:7" x14ac:dyDescent="0.3">
      <c r="A23" s="8" t="s">
        <v>84</v>
      </c>
      <c r="B23" s="8" t="s">
        <v>21</v>
      </c>
      <c r="C23" s="9" t="s">
        <v>85</v>
      </c>
      <c r="D23" s="8" t="s">
        <v>86</v>
      </c>
      <c r="E23" s="10">
        <v>41760</v>
      </c>
      <c r="F23" s="10">
        <v>71800</v>
      </c>
      <c r="G23" s="11">
        <v>7331021058897</v>
      </c>
    </row>
    <row r="24" spans="1:7" x14ac:dyDescent="0.3">
      <c r="A24" s="14" t="s">
        <v>87</v>
      </c>
      <c r="B24" s="14" t="s">
        <v>21</v>
      </c>
      <c r="C24" s="15" t="s">
        <v>88</v>
      </c>
      <c r="D24" s="14" t="s">
        <v>89</v>
      </c>
      <c r="E24" s="16">
        <v>21300</v>
      </c>
      <c r="F24" s="16">
        <v>36600</v>
      </c>
      <c r="G24" s="17">
        <v>7331021053960</v>
      </c>
    </row>
    <row r="25" spans="1:7" x14ac:dyDescent="0.3">
      <c r="A25" s="14" t="s">
        <v>90</v>
      </c>
      <c r="B25" s="14" t="s">
        <v>21</v>
      </c>
      <c r="C25" s="15" t="s">
        <v>91</v>
      </c>
      <c r="D25" s="14" t="s">
        <v>92</v>
      </c>
      <c r="E25" s="16">
        <v>25950</v>
      </c>
      <c r="F25" s="16">
        <v>44600</v>
      </c>
      <c r="G25" s="17">
        <v>7331021053946</v>
      </c>
    </row>
    <row r="26" spans="1:7" x14ac:dyDescent="0.3">
      <c r="A26" s="14" t="s">
        <v>93</v>
      </c>
      <c r="B26" s="14" t="s">
        <v>21</v>
      </c>
      <c r="C26" s="15" t="s">
        <v>94</v>
      </c>
      <c r="D26" s="14" t="s">
        <v>95</v>
      </c>
      <c r="E26" s="16">
        <v>26900</v>
      </c>
      <c r="F26" s="16">
        <v>47800</v>
      </c>
      <c r="G26" s="17">
        <v>7331021053878</v>
      </c>
    </row>
    <row r="27" spans="1:7" x14ac:dyDescent="0.3">
      <c r="A27" s="8" t="s">
        <v>96</v>
      </c>
      <c r="B27" s="8" t="s">
        <v>21</v>
      </c>
      <c r="C27" s="9" t="s">
        <v>97</v>
      </c>
      <c r="D27" s="8" t="s">
        <v>98</v>
      </c>
      <c r="E27" s="10">
        <v>32460</v>
      </c>
      <c r="F27" s="10">
        <v>55800</v>
      </c>
      <c r="G27" s="11">
        <v>7331021046450</v>
      </c>
    </row>
    <row r="28" spans="1:7" x14ac:dyDescent="0.3">
      <c r="A28" s="8" t="s">
        <v>99</v>
      </c>
      <c r="B28" s="8" t="s">
        <v>21</v>
      </c>
      <c r="C28" s="9" t="s">
        <v>100</v>
      </c>
      <c r="D28" s="8" t="s">
        <v>101</v>
      </c>
      <c r="E28" s="10">
        <v>320820</v>
      </c>
      <c r="F28" s="10">
        <v>551700</v>
      </c>
      <c r="G28" s="11">
        <v>7331021047808</v>
      </c>
    </row>
    <row r="29" spans="1:7" x14ac:dyDescent="0.3">
      <c r="A29" s="8" t="s">
        <v>102</v>
      </c>
      <c r="B29" s="8" t="s">
        <v>21</v>
      </c>
      <c r="C29" s="9" t="s">
        <v>103</v>
      </c>
      <c r="D29" s="8" t="s">
        <v>104</v>
      </c>
      <c r="E29" s="10">
        <v>41770</v>
      </c>
      <c r="F29" s="10">
        <v>71800</v>
      </c>
      <c r="G29" s="11">
        <v>7331021046467</v>
      </c>
    </row>
    <row r="30" spans="1:7" x14ac:dyDescent="0.3">
      <c r="A30" s="8" t="s">
        <v>105</v>
      </c>
      <c r="B30" s="8" t="s">
        <v>21</v>
      </c>
      <c r="C30" s="9" t="s">
        <v>106</v>
      </c>
      <c r="D30" s="8" t="s">
        <v>107</v>
      </c>
      <c r="E30" s="10">
        <v>38980</v>
      </c>
      <c r="F30" s="10">
        <v>67000</v>
      </c>
      <c r="G30" s="11">
        <v>7331021046474</v>
      </c>
    </row>
    <row r="31" spans="1:7" x14ac:dyDescent="0.3">
      <c r="A31" s="8" t="s">
        <v>108</v>
      </c>
      <c r="B31" s="8" t="s">
        <v>21</v>
      </c>
      <c r="C31" s="9" t="s">
        <v>109</v>
      </c>
      <c r="D31" s="8" t="s">
        <v>110</v>
      </c>
      <c r="E31" s="10">
        <v>385940</v>
      </c>
      <c r="F31" s="10">
        <v>663700</v>
      </c>
      <c r="G31" s="11">
        <v>7331021047884</v>
      </c>
    </row>
    <row r="32" spans="1:7" x14ac:dyDescent="0.3">
      <c r="A32" s="8" t="s">
        <v>111</v>
      </c>
      <c r="B32" s="8" t="s">
        <v>21</v>
      </c>
      <c r="C32" s="9" t="s">
        <v>112</v>
      </c>
      <c r="D32" s="8" t="s">
        <v>113</v>
      </c>
      <c r="E32" s="10">
        <v>48280</v>
      </c>
      <c r="F32" s="10">
        <v>83000</v>
      </c>
      <c r="G32" s="11">
        <v>7331021046481</v>
      </c>
    </row>
    <row r="33" spans="1:7" x14ac:dyDescent="0.3">
      <c r="A33" s="8" t="s">
        <v>114</v>
      </c>
      <c r="B33" s="8" t="s">
        <v>21</v>
      </c>
      <c r="C33" s="9" t="s">
        <v>115</v>
      </c>
      <c r="D33" s="8" t="s">
        <v>116</v>
      </c>
      <c r="E33" s="10">
        <v>46420</v>
      </c>
      <c r="F33" s="10">
        <v>79800</v>
      </c>
      <c r="G33" s="11">
        <v>7331021043299</v>
      </c>
    </row>
    <row r="34" spans="1:7" x14ac:dyDescent="0.3">
      <c r="A34" s="8" t="s">
        <v>117</v>
      </c>
      <c r="B34" s="8" t="s">
        <v>21</v>
      </c>
      <c r="C34" s="9" t="s">
        <v>118</v>
      </c>
      <c r="D34" s="8" t="s">
        <v>119</v>
      </c>
      <c r="E34" s="10">
        <v>460350</v>
      </c>
      <c r="F34" s="10">
        <v>791700</v>
      </c>
      <c r="G34" s="11">
        <v>7331021043312</v>
      </c>
    </row>
    <row r="35" spans="1:7" x14ac:dyDescent="0.3">
      <c r="A35" s="14" t="s">
        <v>120</v>
      </c>
      <c r="B35" s="14" t="s">
        <v>21</v>
      </c>
      <c r="C35" s="15" t="s">
        <v>121</v>
      </c>
      <c r="D35" s="14" t="s">
        <v>122</v>
      </c>
      <c r="E35" s="16">
        <v>30600</v>
      </c>
      <c r="F35" s="16">
        <v>52600</v>
      </c>
      <c r="G35" s="17">
        <v>7331021052260</v>
      </c>
    </row>
    <row r="36" spans="1:7" x14ac:dyDescent="0.3">
      <c r="A36" s="8" t="s">
        <v>123</v>
      </c>
      <c r="B36" s="8" t="s">
        <v>21</v>
      </c>
      <c r="C36" s="9" t="s">
        <v>124</v>
      </c>
      <c r="D36" s="8" t="s">
        <v>125</v>
      </c>
      <c r="E36" s="10">
        <v>30600</v>
      </c>
      <c r="F36" s="10">
        <v>52600</v>
      </c>
      <c r="G36" s="11">
        <v>7331021056503</v>
      </c>
    </row>
    <row r="37" spans="1:7" x14ac:dyDescent="0.3">
      <c r="A37" s="8" t="s">
        <v>126</v>
      </c>
      <c r="B37" s="8" t="s">
        <v>21</v>
      </c>
      <c r="C37" s="9" t="s">
        <v>127</v>
      </c>
      <c r="D37" s="8" t="s">
        <v>128</v>
      </c>
      <c r="E37" s="10">
        <v>302210</v>
      </c>
      <c r="F37" s="10">
        <v>519700</v>
      </c>
      <c r="G37" s="11">
        <v>7331021052277</v>
      </c>
    </row>
    <row r="38" spans="1:7" x14ac:dyDescent="0.3">
      <c r="A38" s="8" t="s">
        <v>129</v>
      </c>
      <c r="B38" s="8" t="s">
        <v>21</v>
      </c>
      <c r="C38" s="9" t="s">
        <v>130</v>
      </c>
      <c r="D38" s="8" t="s">
        <v>131</v>
      </c>
      <c r="E38" s="10">
        <v>37110</v>
      </c>
      <c r="F38" s="10">
        <v>63800</v>
      </c>
      <c r="G38" s="11">
        <v>7331021058491</v>
      </c>
    </row>
    <row r="39" spans="1:7" x14ac:dyDescent="0.3">
      <c r="A39" s="8" t="s">
        <v>132</v>
      </c>
      <c r="B39" s="8" t="s">
        <v>21</v>
      </c>
      <c r="C39" s="9" t="s">
        <v>133</v>
      </c>
      <c r="D39" s="8" t="s">
        <v>134</v>
      </c>
      <c r="E39" s="10">
        <v>37110</v>
      </c>
      <c r="F39" s="10">
        <v>63800</v>
      </c>
      <c r="G39" s="11">
        <v>7331021058507</v>
      </c>
    </row>
    <row r="40" spans="1:7" x14ac:dyDescent="0.3">
      <c r="A40" s="8" t="s">
        <v>135</v>
      </c>
      <c r="B40" s="8" t="s">
        <v>21</v>
      </c>
      <c r="C40" s="9" t="s">
        <v>136</v>
      </c>
      <c r="D40" s="8" t="s">
        <v>137</v>
      </c>
      <c r="E40" s="10">
        <v>367320</v>
      </c>
      <c r="F40" s="10">
        <v>631700</v>
      </c>
      <c r="G40" s="11">
        <v>7331021061446</v>
      </c>
    </row>
    <row r="41" spans="1:7" x14ac:dyDescent="0.3">
      <c r="A41" s="8" t="s">
        <v>138</v>
      </c>
      <c r="B41" s="8" t="s">
        <v>21</v>
      </c>
      <c r="C41" s="9" t="s">
        <v>139</v>
      </c>
      <c r="D41" s="8" t="s">
        <v>140</v>
      </c>
      <c r="E41" s="10">
        <v>367320</v>
      </c>
      <c r="F41" s="10">
        <v>631700</v>
      </c>
      <c r="G41" s="11">
        <v>7331021061439</v>
      </c>
    </row>
    <row r="42" spans="1:7" x14ac:dyDescent="0.3">
      <c r="A42" s="8" t="s">
        <v>141</v>
      </c>
      <c r="B42" s="8" t="s">
        <v>21</v>
      </c>
      <c r="C42" s="9" t="s">
        <v>142</v>
      </c>
      <c r="D42" s="8" t="s">
        <v>143</v>
      </c>
      <c r="E42" s="10">
        <v>46420</v>
      </c>
      <c r="F42" s="10">
        <v>79800</v>
      </c>
      <c r="G42" s="11">
        <v>7331021004405</v>
      </c>
    </row>
    <row r="43" spans="1:7" x14ac:dyDescent="0.3">
      <c r="A43" s="8" t="s">
        <v>144</v>
      </c>
      <c r="B43" s="8" t="s">
        <v>21</v>
      </c>
      <c r="C43" s="9" t="s">
        <v>145</v>
      </c>
      <c r="D43" s="8" t="s">
        <v>146</v>
      </c>
      <c r="E43" s="10">
        <v>460350</v>
      </c>
      <c r="F43" s="10">
        <v>791700</v>
      </c>
      <c r="G43" s="11">
        <v>7331021004023</v>
      </c>
    </row>
    <row r="44" spans="1:7" x14ac:dyDescent="0.3">
      <c r="A44" s="8" t="s">
        <v>147</v>
      </c>
      <c r="B44" s="8" t="s">
        <v>21</v>
      </c>
      <c r="C44" s="9" t="s">
        <v>148</v>
      </c>
      <c r="D44" s="8" t="s">
        <v>149</v>
      </c>
      <c r="E44" s="10">
        <v>46420</v>
      </c>
      <c r="F44" s="10">
        <v>79800</v>
      </c>
      <c r="G44" s="11">
        <v>7331021004429</v>
      </c>
    </row>
    <row r="45" spans="1:7" x14ac:dyDescent="0.3">
      <c r="A45" s="8" t="s">
        <v>150</v>
      </c>
      <c r="B45" s="8" t="s">
        <v>21</v>
      </c>
      <c r="C45" s="9" t="s">
        <v>151</v>
      </c>
      <c r="D45" s="8" t="s">
        <v>152</v>
      </c>
      <c r="E45" s="10">
        <v>460350</v>
      </c>
      <c r="F45" s="10">
        <v>791700</v>
      </c>
      <c r="G45" s="11">
        <v>7331021004047</v>
      </c>
    </row>
    <row r="46" spans="1:7" x14ac:dyDescent="0.3">
      <c r="A46" s="8" t="s">
        <v>153</v>
      </c>
      <c r="B46" s="8" t="s">
        <v>21</v>
      </c>
      <c r="C46" s="9" t="s">
        <v>154</v>
      </c>
      <c r="D46" s="8" t="s">
        <v>155</v>
      </c>
      <c r="E46" s="10">
        <v>46420</v>
      </c>
      <c r="F46" s="10">
        <v>79800</v>
      </c>
      <c r="G46" s="11">
        <v>7331021043206</v>
      </c>
    </row>
    <row r="47" spans="1:7" x14ac:dyDescent="0.3">
      <c r="A47" s="8" t="s">
        <v>156</v>
      </c>
      <c r="B47" s="8" t="s">
        <v>21</v>
      </c>
      <c r="C47" s="9" t="s">
        <v>157</v>
      </c>
      <c r="D47" s="8" t="s">
        <v>158</v>
      </c>
      <c r="E47" s="10">
        <v>27810</v>
      </c>
      <c r="F47" s="10">
        <v>47800</v>
      </c>
      <c r="G47" s="11">
        <v>7331021051546</v>
      </c>
    </row>
    <row r="48" spans="1:7" x14ac:dyDescent="0.3">
      <c r="A48" s="8" t="s">
        <v>159</v>
      </c>
      <c r="B48" s="8" t="s">
        <v>21</v>
      </c>
      <c r="C48" s="9" t="s">
        <v>160</v>
      </c>
      <c r="D48" s="8" t="s">
        <v>161</v>
      </c>
      <c r="E48" s="10">
        <v>31530</v>
      </c>
      <c r="F48" s="10">
        <v>54200</v>
      </c>
      <c r="G48" s="11">
        <v>7331021052826</v>
      </c>
    </row>
    <row r="49" spans="1:7" x14ac:dyDescent="0.3">
      <c r="A49" s="8" t="s">
        <v>162</v>
      </c>
      <c r="B49" s="8" t="s">
        <v>21</v>
      </c>
      <c r="C49" s="9" t="s">
        <v>163</v>
      </c>
      <c r="D49" s="8" t="s">
        <v>164</v>
      </c>
      <c r="E49" s="10">
        <v>27810</v>
      </c>
      <c r="F49" s="10">
        <v>47800</v>
      </c>
      <c r="G49" s="11">
        <v>7331021052802</v>
      </c>
    </row>
    <row r="50" spans="1:7" x14ac:dyDescent="0.3">
      <c r="A50" s="8" t="s">
        <v>165</v>
      </c>
      <c r="B50" s="8" t="s">
        <v>21</v>
      </c>
      <c r="C50" s="9" t="s">
        <v>166</v>
      </c>
      <c r="D50" s="8" t="s">
        <v>167</v>
      </c>
      <c r="E50" s="10">
        <v>27810</v>
      </c>
      <c r="F50" s="10">
        <v>47800</v>
      </c>
      <c r="G50" s="11">
        <v>7331021052819</v>
      </c>
    </row>
    <row r="51" spans="1:7" x14ac:dyDescent="0.3">
      <c r="A51" s="8" t="s">
        <v>168</v>
      </c>
      <c r="B51" s="8" t="s">
        <v>21</v>
      </c>
      <c r="C51" s="9" t="s">
        <v>169</v>
      </c>
      <c r="D51" s="8" t="s">
        <v>170</v>
      </c>
      <c r="E51" s="10">
        <v>32460</v>
      </c>
      <c r="F51" s="10">
        <v>55800</v>
      </c>
      <c r="G51" s="11">
        <v>7331021052833</v>
      </c>
    </row>
    <row r="52" spans="1:7" x14ac:dyDescent="0.3">
      <c r="A52" s="8" t="s">
        <v>171</v>
      </c>
      <c r="B52" s="8" t="s">
        <v>21</v>
      </c>
      <c r="C52" s="9" t="s">
        <v>172</v>
      </c>
      <c r="D52" s="8" t="s">
        <v>173</v>
      </c>
      <c r="E52" s="10">
        <v>35250</v>
      </c>
      <c r="F52" s="10">
        <v>60600</v>
      </c>
      <c r="G52" s="11">
        <v>7331021052840</v>
      </c>
    </row>
    <row r="53" spans="1:7" x14ac:dyDescent="0.3">
      <c r="A53" s="8" t="s">
        <v>174</v>
      </c>
      <c r="B53" s="8" t="s">
        <v>21</v>
      </c>
      <c r="C53" s="9" t="s">
        <v>175</v>
      </c>
      <c r="D53" s="8" t="s">
        <v>176</v>
      </c>
      <c r="E53" s="10">
        <v>74320</v>
      </c>
      <c r="F53" s="10">
        <v>127800</v>
      </c>
      <c r="G53" s="11">
        <v>7331021054592</v>
      </c>
    </row>
    <row r="54" spans="1:7" x14ac:dyDescent="0.3">
      <c r="A54" s="8" t="s">
        <v>177</v>
      </c>
      <c r="B54" s="8" t="s">
        <v>21</v>
      </c>
      <c r="C54" s="9" t="s">
        <v>178</v>
      </c>
      <c r="D54" s="8" t="s">
        <v>179</v>
      </c>
      <c r="E54" s="10">
        <v>78970</v>
      </c>
      <c r="F54" s="10">
        <v>135800</v>
      </c>
      <c r="G54" s="11">
        <v>7331021061286</v>
      </c>
    </row>
    <row r="55" spans="1:7" x14ac:dyDescent="0.3">
      <c r="A55" s="8" t="s">
        <v>180</v>
      </c>
      <c r="B55" s="8" t="s">
        <v>21</v>
      </c>
      <c r="C55" s="9" t="s">
        <v>181</v>
      </c>
      <c r="D55" s="8" t="s">
        <v>182</v>
      </c>
      <c r="E55" s="10">
        <v>60370</v>
      </c>
      <c r="F55" s="10">
        <v>103800</v>
      </c>
      <c r="G55" s="11">
        <v>7331021046719</v>
      </c>
    </row>
    <row r="56" spans="1:7" x14ac:dyDescent="0.3">
      <c r="A56" s="8" t="s">
        <v>183</v>
      </c>
      <c r="B56" s="8" t="s">
        <v>21</v>
      </c>
      <c r="C56" s="9" t="s">
        <v>184</v>
      </c>
      <c r="D56" s="8" t="s">
        <v>185</v>
      </c>
      <c r="E56" s="10">
        <v>595210</v>
      </c>
      <c r="F56" s="10">
        <v>1023600</v>
      </c>
      <c r="G56" s="11">
        <v>7331021046733</v>
      </c>
    </row>
    <row r="57" spans="1:7" x14ac:dyDescent="0.3">
      <c r="A57" s="8" t="s">
        <v>186</v>
      </c>
      <c r="B57" s="8" t="s">
        <v>21</v>
      </c>
      <c r="C57" s="9" t="s">
        <v>187</v>
      </c>
      <c r="D57" s="8" t="s">
        <v>188</v>
      </c>
      <c r="E57" s="10">
        <v>83620</v>
      </c>
      <c r="F57" s="10">
        <v>143800</v>
      </c>
      <c r="G57" s="11">
        <v>7331021051591</v>
      </c>
    </row>
    <row r="58" spans="1:7" x14ac:dyDescent="0.3">
      <c r="A58" s="8" t="s">
        <v>189</v>
      </c>
      <c r="B58" s="8" t="s">
        <v>21</v>
      </c>
      <c r="C58" s="9" t="s">
        <v>190</v>
      </c>
      <c r="D58" s="8" t="s">
        <v>191</v>
      </c>
      <c r="E58" s="10">
        <v>69670</v>
      </c>
      <c r="F58" s="10">
        <v>119800</v>
      </c>
      <c r="G58" s="11">
        <v>7331021051607</v>
      </c>
    </row>
    <row r="59" spans="1:7" x14ac:dyDescent="0.3">
      <c r="A59" s="8" t="s">
        <v>192</v>
      </c>
      <c r="B59" s="8" t="s">
        <v>21</v>
      </c>
      <c r="C59" s="9" t="s">
        <v>193</v>
      </c>
      <c r="D59" s="8" t="s">
        <v>194</v>
      </c>
      <c r="E59" s="10">
        <v>688220</v>
      </c>
      <c r="F59" s="10">
        <v>1183500</v>
      </c>
      <c r="G59" s="11">
        <v>7331021051614</v>
      </c>
    </row>
    <row r="60" spans="1:7" x14ac:dyDescent="0.3">
      <c r="A60" s="8" t="s">
        <v>195</v>
      </c>
      <c r="B60" s="8" t="s">
        <v>21</v>
      </c>
      <c r="C60" s="9" t="s">
        <v>196</v>
      </c>
      <c r="D60" s="8" t="s">
        <v>197</v>
      </c>
      <c r="E60" s="10">
        <v>92920</v>
      </c>
      <c r="F60" s="10">
        <v>159800</v>
      </c>
      <c r="G60" s="11">
        <v>7331021051645</v>
      </c>
    </row>
    <row r="61" spans="1:7" x14ac:dyDescent="0.3">
      <c r="A61" s="8" t="s">
        <v>198</v>
      </c>
      <c r="B61" s="8" t="s">
        <v>21</v>
      </c>
      <c r="C61" s="9" t="s">
        <v>199</v>
      </c>
      <c r="D61" s="8" t="s">
        <v>200</v>
      </c>
      <c r="E61" s="10">
        <v>74320</v>
      </c>
      <c r="F61" s="10">
        <v>127800</v>
      </c>
      <c r="G61" s="11">
        <v>7331021046689</v>
      </c>
    </row>
    <row r="62" spans="1:7" x14ac:dyDescent="0.3">
      <c r="A62" s="8" t="s">
        <v>201</v>
      </c>
      <c r="B62" s="8" t="s">
        <v>21</v>
      </c>
      <c r="C62" s="9" t="s">
        <v>202</v>
      </c>
      <c r="D62" s="8" t="s">
        <v>203</v>
      </c>
      <c r="E62" s="10">
        <v>92920</v>
      </c>
      <c r="F62" s="10">
        <v>159800</v>
      </c>
      <c r="G62" s="11">
        <v>7331021046696</v>
      </c>
    </row>
    <row r="63" spans="1:7" x14ac:dyDescent="0.3">
      <c r="A63" s="8" t="s">
        <v>204</v>
      </c>
      <c r="B63" s="8" t="s">
        <v>21</v>
      </c>
      <c r="C63" s="9" t="s">
        <v>205</v>
      </c>
      <c r="D63" s="8" t="s">
        <v>206</v>
      </c>
      <c r="E63" s="10">
        <v>102220</v>
      </c>
      <c r="F63" s="10">
        <v>175800</v>
      </c>
      <c r="G63" s="11">
        <v>7331021060418</v>
      </c>
    </row>
    <row r="64" spans="1:7" x14ac:dyDescent="0.3">
      <c r="A64" s="8" t="s">
        <v>207</v>
      </c>
      <c r="B64" s="8" t="s">
        <v>21</v>
      </c>
      <c r="C64" s="9" t="s">
        <v>208</v>
      </c>
      <c r="D64" s="8" t="s">
        <v>209</v>
      </c>
      <c r="E64" s="10">
        <v>55720</v>
      </c>
      <c r="F64" s="10">
        <v>95800</v>
      </c>
      <c r="G64" s="11">
        <v>7331021051584</v>
      </c>
    </row>
    <row r="65" spans="1:7" x14ac:dyDescent="0.3">
      <c r="A65" s="8" t="s">
        <v>210</v>
      </c>
      <c r="B65" s="8" t="s">
        <v>21</v>
      </c>
      <c r="C65" s="9" t="s">
        <v>211</v>
      </c>
      <c r="D65" s="8" t="s">
        <v>212</v>
      </c>
      <c r="E65" s="10">
        <v>60370</v>
      </c>
      <c r="F65" s="10">
        <v>103800</v>
      </c>
      <c r="G65" s="11">
        <v>7331021051492</v>
      </c>
    </row>
    <row r="66" spans="1:7" x14ac:dyDescent="0.3">
      <c r="A66" s="8" t="s">
        <v>213</v>
      </c>
      <c r="B66" s="8" t="s">
        <v>21</v>
      </c>
      <c r="C66" s="9" t="s">
        <v>214</v>
      </c>
      <c r="D66" s="8" t="s">
        <v>215</v>
      </c>
      <c r="E66" s="10">
        <v>65020</v>
      </c>
      <c r="F66" s="10">
        <v>111800</v>
      </c>
      <c r="G66" s="11">
        <v>7331021064270</v>
      </c>
    </row>
    <row r="67" spans="1:7" x14ac:dyDescent="0.3">
      <c r="A67" s="8" t="s">
        <v>216</v>
      </c>
      <c r="B67" s="8" t="s">
        <v>21</v>
      </c>
      <c r="C67" s="9" t="s">
        <v>217</v>
      </c>
      <c r="D67" s="8" t="s">
        <v>218</v>
      </c>
      <c r="E67" s="10">
        <v>69670</v>
      </c>
      <c r="F67" s="10">
        <v>119800</v>
      </c>
      <c r="G67" s="11">
        <v>7331021059153</v>
      </c>
    </row>
    <row r="68" spans="1:7" x14ac:dyDescent="0.3">
      <c r="A68" s="8" t="s">
        <v>219</v>
      </c>
      <c r="B68" s="8" t="s">
        <v>21</v>
      </c>
      <c r="C68" s="9" t="s">
        <v>220</v>
      </c>
      <c r="D68" s="8" t="s">
        <v>221</v>
      </c>
      <c r="E68" s="10">
        <v>88270</v>
      </c>
      <c r="F68" s="10">
        <v>151800</v>
      </c>
      <c r="G68" s="11">
        <v>7331021059160</v>
      </c>
    </row>
    <row r="69" spans="1:7" x14ac:dyDescent="0.3">
      <c r="A69" s="8" t="s">
        <v>222</v>
      </c>
      <c r="B69" s="8" t="s">
        <v>21</v>
      </c>
      <c r="C69" s="9" t="s">
        <v>223</v>
      </c>
      <c r="D69" s="8" t="s">
        <v>224</v>
      </c>
      <c r="E69" s="10">
        <v>92920</v>
      </c>
      <c r="F69" s="10">
        <v>159800</v>
      </c>
      <c r="G69" s="11">
        <v>7331021051348</v>
      </c>
    </row>
    <row r="70" spans="1:7" x14ac:dyDescent="0.3">
      <c r="A70" s="8" t="s">
        <v>225</v>
      </c>
      <c r="B70" s="8" t="s">
        <v>21</v>
      </c>
      <c r="C70" s="9" t="s">
        <v>226</v>
      </c>
      <c r="D70" s="8" t="s">
        <v>227</v>
      </c>
      <c r="E70" s="10">
        <v>120830</v>
      </c>
      <c r="F70" s="10">
        <v>207800</v>
      </c>
      <c r="G70" s="11">
        <v>7331021051355</v>
      </c>
    </row>
    <row r="71" spans="1:7" x14ac:dyDescent="0.3">
      <c r="A71" s="8" t="s">
        <v>228</v>
      </c>
      <c r="B71" s="8" t="s">
        <v>21</v>
      </c>
      <c r="C71" s="9" t="s">
        <v>229</v>
      </c>
      <c r="D71" s="8" t="s">
        <v>230</v>
      </c>
      <c r="E71" s="10">
        <v>111530</v>
      </c>
      <c r="F71" s="10">
        <v>191800</v>
      </c>
      <c r="G71" s="11">
        <v>7331021062283</v>
      </c>
    </row>
    <row r="72" spans="1:7" x14ac:dyDescent="0.3">
      <c r="A72" s="8" t="s">
        <v>231</v>
      </c>
      <c r="B72" s="8" t="s">
        <v>21</v>
      </c>
      <c r="C72" s="9" t="s">
        <v>232</v>
      </c>
      <c r="D72" s="8" t="s">
        <v>233</v>
      </c>
      <c r="E72" s="10">
        <v>139430</v>
      </c>
      <c r="F72" s="10">
        <v>239800</v>
      </c>
      <c r="G72" s="11">
        <v>7331021062290</v>
      </c>
    </row>
    <row r="73" spans="1:7" x14ac:dyDescent="0.3">
      <c r="A73" s="8" t="s">
        <v>234</v>
      </c>
      <c r="B73" s="8" t="s">
        <v>21</v>
      </c>
      <c r="C73" s="9" t="s">
        <v>235</v>
      </c>
      <c r="D73" s="8" t="s">
        <v>236</v>
      </c>
      <c r="E73" s="10">
        <v>130130</v>
      </c>
      <c r="F73" s="10">
        <v>223800</v>
      </c>
      <c r="G73" s="11">
        <v>7331021058545</v>
      </c>
    </row>
    <row r="74" spans="1:7" x14ac:dyDescent="0.3">
      <c r="A74" s="8" t="s">
        <v>237</v>
      </c>
      <c r="B74" s="8" t="s">
        <v>21</v>
      </c>
      <c r="C74" s="9" t="s">
        <v>238</v>
      </c>
      <c r="D74" s="8" t="s">
        <v>239</v>
      </c>
      <c r="E74" s="10">
        <v>158030</v>
      </c>
      <c r="F74" s="10">
        <v>271800</v>
      </c>
      <c r="G74" s="11">
        <v>7331021058552</v>
      </c>
    </row>
    <row r="75" spans="1:7" x14ac:dyDescent="0.3">
      <c r="A75" s="8" t="s">
        <v>240</v>
      </c>
      <c r="B75" s="8" t="s">
        <v>21</v>
      </c>
      <c r="C75" s="9" t="s">
        <v>241</v>
      </c>
      <c r="D75" s="8" t="s">
        <v>242</v>
      </c>
      <c r="E75" s="10">
        <v>604510</v>
      </c>
      <c r="F75" s="10">
        <v>1039600</v>
      </c>
      <c r="G75" s="11">
        <v>7331021056435</v>
      </c>
    </row>
    <row r="76" spans="1:7" x14ac:dyDescent="0.3">
      <c r="A76" s="8" t="s">
        <v>243</v>
      </c>
      <c r="B76" s="8" t="s">
        <v>21</v>
      </c>
      <c r="C76" s="9" t="s">
        <v>244</v>
      </c>
      <c r="D76" s="8" t="s">
        <v>245</v>
      </c>
      <c r="E76" s="10">
        <v>548700</v>
      </c>
      <c r="F76" s="10">
        <v>943600</v>
      </c>
      <c r="G76" s="11">
        <v>7331021056459</v>
      </c>
    </row>
    <row r="77" spans="1:7" x14ac:dyDescent="0.3">
      <c r="A77" s="8" t="s">
        <v>246</v>
      </c>
      <c r="B77" s="8" t="s">
        <v>21</v>
      </c>
      <c r="C77" s="9" t="s">
        <v>247</v>
      </c>
      <c r="D77" s="8" t="s">
        <v>248</v>
      </c>
      <c r="E77" s="10">
        <v>464980</v>
      </c>
      <c r="F77" s="10">
        <v>799600</v>
      </c>
      <c r="G77" s="11">
        <v>7331021056350</v>
      </c>
    </row>
    <row r="78" spans="1:7" x14ac:dyDescent="0.3">
      <c r="A78" s="8" t="s">
        <v>249</v>
      </c>
      <c r="B78" s="8" t="s">
        <v>21</v>
      </c>
      <c r="C78" s="9" t="s">
        <v>250</v>
      </c>
      <c r="D78" s="8" t="s">
        <v>251</v>
      </c>
      <c r="E78" s="10">
        <v>548700</v>
      </c>
      <c r="F78" s="10">
        <v>943600</v>
      </c>
      <c r="G78" s="11">
        <v>7331021056374</v>
      </c>
    </row>
    <row r="79" spans="1:7" x14ac:dyDescent="0.3">
      <c r="A79" s="8" t="s">
        <v>252</v>
      </c>
      <c r="B79" s="8" t="s">
        <v>21</v>
      </c>
      <c r="C79" s="9" t="s">
        <v>253</v>
      </c>
      <c r="D79" s="8" t="s">
        <v>254</v>
      </c>
      <c r="E79" s="10">
        <v>502190</v>
      </c>
      <c r="F79" s="10">
        <v>863600</v>
      </c>
      <c r="G79" s="11">
        <v>7331021056398</v>
      </c>
    </row>
    <row r="80" spans="1:7" x14ac:dyDescent="0.3">
      <c r="A80" s="8" t="s">
        <v>255</v>
      </c>
      <c r="B80" s="8" t="s">
        <v>21</v>
      </c>
      <c r="C80" s="9" t="s">
        <v>256</v>
      </c>
      <c r="D80" s="8" t="s">
        <v>257</v>
      </c>
      <c r="E80" s="10">
        <v>483590</v>
      </c>
      <c r="F80" s="10">
        <v>831600</v>
      </c>
      <c r="G80" s="11">
        <v>7331021060722</v>
      </c>
    </row>
    <row r="81" spans="1:7" x14ac:dyDescent="0.3">
      <c r="A81" s="8" t="s">
        <v>258</v>
      </c>
      <c r="B81" s="8" t="s">
        <v>21</v>
      </c>
      <c r="C81" s="9" t="s">
        <v>259</v>
      </c>
      <c r="D81" s="8" t="s">
        <v>260</v>
      </c>
      <c r="E81" s="10">
        <v>781240</v>
      </c>
      <c r="F81" s="10">
        <v>1343500</v>
      </c>
      <c r="G81" s="11">
        <v>7331021056473</v>
      </c>
    </row>
    <row r="82" spans="1:7" x14ac:dyDescent="0.3">
      <c r="A82" s="8" t="s">
        <v>261</v>
      </c>
      <c r="B82" s="8" t="s">
        <v>21</v>
      </c>
      <c r="C82" s="9" t="s">
        <v>262</v>
      </c>
      <c r="D82" s="8" t="s">
        <v>263</v>
      </c>
      <c r="E82" s="10">
        <v>757980</v>
      </c>
      <c r="F82" s="10">
        <v>1303500</v>
      </c>
      <c r="G82" s="11">
        <v>7331021056411</v>
      </c>
    </row>
    <row r="83" spans="1:7" x14ac:dyDescent="0.3">
      <c r="A83" s="8" t="s">
        <v>264</v>
      </c>
      <c r="B83" s="8" t="s">
        <v>21</v>
      </c>
      <c r="C83" s="9" t="s">
        <v>265</v>
      </c>
      <c r="D83" s="8" t="s">
        <v>266</v>
      </c>
      <c r="E83" s="10">
        <v>130130</v>
      </c>
      <c r="F83" s="10">
        <v>223800</v>
      </c>
      <c r="G83" s="11">
        <v>7331021038370</v>
      </c>
    </row>
    <row r="84" spans="1:7" x14ac:dyDescent="0.3">
      <c r="A84" s="8" t="s">
        <v>267</v>
      </c>
      <c r="B84" s="8" t="s">
        <v>21</v>
      </c>
      <c r="C84" s="9" t="s">
        <v>268</v>
      </c>
      <c r="D84" s="8" t="s">
        <v>269</v>
      </c>
      <c r="E84" s="10">
        <v>130130</v>
      </c>
      <c r="F84" s="10">
        <v>223800</v>
      </c>
      <c r="G84" s="11">
        <v>7331021045125</v>
      </c>
    </row>
    <row r="85" spans="1:7" x14ac:dyDescent="0.3">
      <c r="A85" s="8" t="s">
        <v>270</v>
      </c>
      <c r="B85" s="8" t="s">
        <v>21</v>
      </c>
      <c r="C85" s="9" t="s">
        <v>271</v>
      </c>
      <c r="D85" s="8" t="s">
        <v>272</v>
      </c>
      <c r="E85" s="10">
        <v>111530</v>
      </c>
      <c r="F85" s="10">
        <v>191800</v>
      </c>
      <c r="G85" s="11">
        <v>7331021061217</v>
      </c>
    </row>
    <row r="86" spans="1:7" x14ac:dyDescent="0.3">
      <c r="A86" s="8" t="s">
        <v>273</v>
      </c>
      <c r="B86" s="8" t="s">
        <v>21</v>
      </c>
      <c r="C86" s="9" t="s">
        <v>274</v>
      </c>
      <c r="D86" s="8" t="s">
        <v>275</v>
      </c>
      <c r="E86" s="10">
        <v>130130</v>
      </c>
      <c r="F86" s="10">
        <v>223800</v>
      </c>
      <c r="G86" s="11">
        <v>7331021061224</v>
      </c>
    </row>
    <row r="87" spans="1:7" x14ac:dyDescent="0.3">
      <c r="A87" s="8" t="s">
        <v>276</v>
      </c>
      <c r="B87" s="8" t="s">
        <v>21</v>
      </c>
      <c r="C87" s="9" t="s">
        <v>277</v>
      </c>
      <c r="D87" s="8" t="s">
        <v>278</v>
      </c>
      <c r="E87" s="10">
        <v>120830</v>
      </c>
      <c r="F87" s="10">
        <v>207800</v>
      </c>
      <c r="G87" s="11">
        <v>7331021045101</v>
      </c>
    </row>
    <row r="88" spans="1:7" x14ac:dyDescent="0.3">
      <c r="A88" s="8" t="s">
        <v>279</v>
      </c>
      <c r="B88" s="8" t="s">
        <v>21</v>
      </c>
      <c r="C88" s="9" t="s">
        <v>280</v>
      </c>
      <c r="D88" s="8" t="s">
        <v>281</v>
      </c>
      <c r="E88" s="10">
        <v>120830</v>
      </c>
      <c r="F88" s="10">
        <v>207800</v>
      </c>
      <c r="G88" s="11">
        <v>7331021045118</v>
      </c>
    </row>
    <row r="89" spans="1:7" x14ac:dyDescent="0.3">
      <c r="A89" s="8" t="s">
        <v>282</v>
      </c>
      <c r="B89" s="8" t="s">
        <v>283</v>
      </c>
      <c r="C89" s="9" t="s">
        <v>284</v>
      </c>
      <c r="D89" s="8" t="s">
        <v>285</v>
      </c>
      <c r="E89" s="10">
        <v>25020</v>
      </c>
      <c r="F89" s="10">
        <v>43000</v>
      </c>
      <c r="G89" s="11">
        <v>7331021061118</v>
      </c>
    </row>
    <row r="90" spans="1:7" x14ac:dyDescent="0.3">
      <c r="A90" s="8" t="s">
        <v>286</v>
      </c>
      <c r="B90" s="8" t="s">
        <v>283</v>
      </c>
      <c r="C90" s="9" t="s">
        <v>287</v>
      </c>
      <c r="D90" s="8" t="s">
        <v>288</v>
      </c>
      <c r="E90" s="10">
        <v>34320</v>
      </c>
      <c r="F90" s="10">
        <v>59000</v>
      </c>
      <c r="G90" s="11">
        <v>7331021061125</v>
      </c>
    </row>
    <row r="91" spans="1:7" x14ac:dyDescent="0.3">
      <c r="A91" s="8" t="s">
        <v>289</v>
      </c>
      <c r="B91" s="8" t="s">
        <v>283</v>
      </c>
      <c r="C91" s="9" t="s">
        <v>290</v>
      </c>
      <c r="D91" s="8" t="s">
        <v>291</v>
      </c>
      <c r="E91" s="10">
        <v>51070</v>
      </c>
      <c r="F91" s="10">
        <v>87800</v>
      </c>
      <c r="G91" s="11">
        <v>7331021003798</v>
      </c>
    </row>
    <row r="92" spans="1:7" x14ac:dyDescent="0.3">
      <c r="A92" s="8" t="s">
        <v>292</v>
      </c>
      <c r="B92" s="8" t="s">
        <v>283</v>
      </c>
      <c r="C92" s="9" t="s">
        <v>293</v>
      </c>
      <c r="D92" s="8" t="s">
        <v>294</v>
      </c>
      <c r="E92" s="10">
        <v>51070</v>
      </c>
      <c r="F92" s="10">
        <v>87800</v>
      </c>
      <c r="G92" s="11">
        <v>7331021003835</v>
      </c>
    </row>
    <row r="93" spans="1:7" x14ac:dyDescent="0.3">
      <c r="A93" s="14" t="s">
        <v>295</v>
      </c>
      <c r="B93" s="14" t="s">
        <v>283</v>
      </c>
      <c r="C93" s="15" t="s">
        <v>296</v>
      </c>
      <c r="D93" s="14" t="s">
        <v>297</v>
      </c>
      <c r="E93" s="16">
        <v>60370</v>
      </c>
      <c r="F93" s="16">
        <v>103800</v>
      </c>
      <c r="G93" s="17">
        <v>7331021007956</v>
      </c>
    </row>
    <row r="94" spans="1:7" x14ac:dyDescent="0.3">
      <c r="A94" s="8" t="s">
        <v>298</v>
      </c>
      <c r="B94" s="8" t="s">
        <v>283</v>
      </c>
      <c r="C94" s="9" t="s">
        <v>299</v>
      </c>
      <c r="D94" s="8" t="s">
        <v>300</v>
      </c>
      <c r="E94" s="10">
        <v>74320</v>
      </c>
      <c r="F94" s="10">
        <v>127800</v>
      </c>
      <c r="G94" s="11">
        <v>7331021050303</v>
      </c>
    </row>
    <row r="95" spans="1:7" x14ac:dyDescent="0.3">
      <c r="A95" s="8" t="s">
        <v>301</v>
      </c>
      <c r="B95" s="8" t="s">
        <v>283</v>
      </c>
      <c r="C95" s="9" t="s">
        <v>302</v>
      </c>
      <c r="D95" s="8" t="s">
        <v>303</v>
      </c>
      <c r="E95" s="10">
        <v>18510</v>
      </c>
      <c r="F95" s="10">
        <v>31800</v>
      </c>
      <c r="G95" s="11">
        <v>7331021049000</v>
      </c>
    </row>
    <row r="96" spans="1:7" x14ac:dyDescent="0.3">
      <c r="A96" s="8" t="s">
        <v>304</v>
      </c>
      <c r="B96" s="8" t="s">
        <v>283</v>
      </c>
      <c r="C96" s="9" t="s">
        <v>305</v>
      </c>
      <c r="D96" s="8" t="s">
        <v>306</v>
      </c>
      <c r="E96" s="10">
        <v>21300</v>
      </c>
      <c r="F96" s="10">
        <v>36600</v>
      </c>
      <c r="G96" s="11">
        <v>7331021055988</v>
      </c>
    </row>
    <row r="97" spans="1:7" x14ac:dyDescent="0.3">
      <c r="A97" s="14" t="s">
        <v>307</v>
      </c>
      <c r="B97" s="14" t="s">
        <v>283</v>
      </c>
      <c r="C97" s="15" t="s">
        <v>308</v>
      </c>
      <c r="D97" s="14" t="s">
        <v>309</v>
      </c>
      <c r="E97" s="16">
        <v>24200</v>
      </c>
      <c r="F97" s="16">
        <v>43000</v>
      </c>
      <c r="G97" s="17">
        <v>7331021049048</v>
      </c>
    </row>
    <row r="98" spans="1:7" x14ac:dyDescent="0.3">
      <c r="A98" s="8" t="s">
        <v>310</v>
      </c>
      <c r="B98" s="8" t="s">
        <v>283</v>
      </c>
      <c r="C98" s="9" t="s">
        <v>311</v>
      </c>
      <c r="D98" s="8" t="s">
        <v>312</v>
      </c>
      <c r="E98" s="10">
        <v>27810</v>
      </c>
      <c r="F98" s="10">
        <v>47800</v>
      </c>
      <c r="G98" s="11">
        <v>7331021056077</v>
      </c>
    </row>
    <row r="99" spans="1:7" x14ac:dyDescent="0.3">
      <c r="A99" s="8" t="s">
        <v>313</v>
      </c>
      <c r="B99" s="8" t="s">
        <v>283</v>
      </c>
      <c r="C99" s="9" t="s">
        <v>314</v>
      </c>
      <c r="D99" s="8" t="s">
        <v>315</v>
      </c>
      <c r="E99" s="10">
        <v>34320</v>
      </c>
      <c r="F99" s="10">
        <v>59000</v>
      </c>
      <c r="G99" s="11">
        <v>7331021060630</v>
      </c>
    </row>
    <row r="100" spans="1:7" x14ac:dyDescent="0.3">
      <c r="A100" s="8" t="s">
        <v>316</v>
      </c>
      <c r="B100" s="8" t="s">
        <v>283</v>
      </c>
      <c r="C100" s="9" t="s">
        <v>317</v>
      </c>
      <c r="D100" s="8" t="s">
        <v>318</v>
      </c>
      <c r="E100" s="10">
        <v>34320</v>
      </c>
      <c r="F100" s="10">
        <v>59000</v>
      </c>
      <c r="G100" s="11">
        <v>7331021049086</v>
      </c>
    </row>
    <row r="101" spans="1:7" x14ac:dyDescent="0.3">
      <c r="A101" s="8" t="s">
        <v>319</v>
      </c>
      <c r="B101" s="8" t="s">
        <v>283</v>
      </c>
      <c r="C101" s="9" t="s">
        <v>320</v>
      </c>
      <c r="D101" s="8" t="s">
        <v>321</v>
      </c>
      <c r="E101" s="10">
        <v>43620</v>
      </c>
      <c r="F101" s="10">
        <v>75000</v>
      </c>
      <c r="G101" s="11">
        <v>7331021049123</v>
      </c>
    </row>
    <row r="102" spans="1:7" x14ac:dyDescent="0.3">
      <c r="A102" s="8" t="s">
        <v>322</v>
      </c>
      <c r="B102" s="8" t="s">
        <v>283</v>
      </c>
      <c r="C102" s="9" t="s">
        <v>323</v>
      </c>
      <c r="D102" s="8" t="s">
        <v>324</v>
      </c>
      <c r="E102" s="10">
        <v>62230</v>
      </c>
      <c r="F102" s="10">
        <v>107000</v>
      </c>
      <c r="G102" s="11">
        <v>7331021054479</v>
      </c>
    </row>
    <row r="103" spans="1:7" x14ac:dyDescent="0.3">
      <c r="A103" s="8" t="s">
        <v>325</v>
      </c>
      <c r="B103" s="8" t="s">
        <v>283</v>
      </c>
      <c r="C103" s="9" t="s">
        <v>326</v>
      </c>
      <c r="D103" s="8" t="s">
        <v>327</v>
      </c>
      <c r="E103" s="10">
        <v>60370</v>
      </c>
      <c r="F103" s="10">
        <v>103800</v>
      </c>
      <c r="G103" s="11">
        <v>7331021061415</v>
      </c>
    </row>
    <row r="104" spans="1:7" x14ac:dyDescent="0.3">
      <c r="A104" s="8" t="s">
        <v>328</v>
      </c>
      <c r="B104" s="8" t="s">
        <v>283</v>
      </c>
      <c r="C104" s="9" t="s">
        <v>329</v>
      </c>
      <c r="D104" s="8" t="s">
        <v>330</v>
      </c>
      <c r="E104" s="10">
        <v>78970</v>
      </c>
      <c r="F104" s="10">
        <v>135800</v>
      </c>
      <c r="G104" s="11">
        <v>7331021061422</v>
      </c>
    </row>
    <row r="105" spans="1:7" x14ac:dyDescent="0.3">
      <c r="A105" s="8" t="s">
        <v>331</v>
      </c>
      <c r="B105" s="8" t="s">
        <v>283</v>
      </c>
      <c r="C105" s="9" t="s">
        <v>332</v>
      </c>
      <c r="D105" s="8" t="s">
        <v>333</v>
      </c>
      <c r="E105" s="10">
        <v>23160</v>
      </c>
      <c r="F105" s="10">
        <v>39800</v>
      </c>
      <c r="G105" s="11">
        <v>7331021050761</v>
      </c>
    </row>
    <row r="106" spans="1:7" x14ac:dyDescent="0.3">
      <c r="A106" s="8" t="s">
        <v>334</v>
      </c>
      <c r="B106" s="8" t="s">
        <v>283</v>
      </c>
      <c r="C106" s="9" t="s">
        <v>335</v>
      </c>
      <c r="D106" s="8" t="s">
        <v>336</v>
      </c>
      <c r="E106" s="10">
        <v>27810</v>
      </c>
      <c r="F106" s="10">
        <v>47800</v>
      </c>
      <c r="G106" s="11">
        <v>7331021050778</v>
      </c>
    </row>
    <row r="107" spans="1:7" x14ac:dyDescent="0.3">
      <c r="A107" s="8" t="s">
        <v>337</v>
      </c>
      <c r="B107" s="8" t="s">
        <v>283</v>
      </c>
      <c r="C107" s="9" t="s">
        <v>338</v>
      </c>
      <c r="D107" s="8" t="s">
        <v>339</v>
      </c>
      <c r="E107" s="10">
        <v>29670</v>
      </c>
      <c r="F107" s="10">
        <v>51000</v>
      </c>
      <c r="G107" s="11">
        <v>7331021050785</v>
      </c>
    </row>
    <row r="108" spans="1:7" x14ac:dyDescent="0.3">
      <c r="A108" s="8" t="s">
        <v>340</v>
      </c>
      <c r="B108" s="8" t="s">
        <v>283</v>
      </c>
      <c r="C108" s="9" t="s">
        <v>341</v>
      </c>
      <c r="D108" s="8" t="s">
        <v>342</v>
      </c>
      <c r="E108" s="10">
        <v>34320</v>
      </c>
      <c r="F108" s="10">
        <v>59000</v>
      </c>
      <c r="G108" s="11">
        <v>7331021050792</v>
      </c>
    </row>
    <row r="109" spans="1:7" x14ac:dyDescent="0.3">
      <c r="A109" s="8" t="s">
        <v>343</v>
      </c>
      <c r="B109" s="8" t="s">
        <v>283</v>
      </c>
      <c r="C109" s="9" t="s">
        <v>344</v>
      </c>
      <c r="D109" s="8" t="s">
        <v>345</v>
      </c>
      <c r="E109" s="10">
        <v>38970</v>
      </c>
      <c r="F109" s="10">
        <v>67000</v>
      </c>
      <c r="G109" s="11">
        <v>7331021058323</v>
      </c>
    </row>
    <row r="110" spans="1:7" x14ac:dyDescent="0.3">
      <c r="A110" s="8" t="s">
        <v>346</v>
      </c>
      <c r="B110" s="8" t="s">
        <v>283</v>
      </c>
      <c r="C110" s="9" t="s">
        <v>347</v>
      </c>
      <c r="D110" s="8" t="s">
        <v>348</v>
      </c>
      <c r="E110" s="10">
        <v>43620</v>
      </c>
      <c r="F110" s="10">
        <v>75000</v>
      </c>
      <c r="G110" s="11">
        <v>7331021058330</v>
      </c>
    </row>
    <row r="111" spans="1:7" x14ac:dyDescent="0.3">
      <c r="A111" s="8" t="s">
        <v>349</v>
      </c>
      <c r="B111" s="18" t="s">
        <v>283</v>
      </c>
      <c r="C111" s="19" t="s">
        <v>350</v>
      </c>
      <c r="D111" s="18" t="s">
        <v>351</v>
      </c>
      <c r="E111" s="20">
        <v>43620</v>
      </c>
      <c r="F111" s="20">
        <v>75000</v>
      </c>
      <c r="G111" s="21">
        <v>7331021062962</v>
      </c>
    </row>
    <row r="112" spans="1:7" x14ac:dyDescent="0.3">
      <c r="A112" s="8" t="s">
        <v>352</v>
      </c>
      <c r="B112" s="18" t="s">
        <v>283</v>
      </c>
      <c r="C112" s="19" t="s">
        <v>353</v>
      </c>
      <c r="D112" s="18" t="s">
        <v>354</v>
      </c>
      <c r="E112" s="20">
        <v>38970</v>
      </c>
      <c r="F112" s="20">
        <v>67000</v>
      </c>
      <c r="G112" s="21">
        <v>7331021062955</v>
      </c>
    </row>
    <row r="113" spans="1:7" x14ac:dyDescent="0.3">
      <c r="A113" s="8" t="s">
        <v>355</v>
      </c>
      <c r="B113" s="8" t="s">
        <v>283</v>
      </c>
      <c r="C113" s="9" t="s">
        <v>356</v>
      </c>
      <c r="D113" s="8" t="s">
        <v>357</v>
      </c>
      <c r="E113" s="10">
        <v>46410</v>
      </c>
      <c r="F113" s="10">
        <v>79800</v>
      </c>
      <c r="G113" s="11">
        <v>7331021057081</v>
      </c>
    </row>
    <row r="114" spans="1:7" x14ac:dyDescent="0.3">
      <c r="A114" s="8" t="s">
        <v>358</v>
      </c>
      <c r="B114" s="8" t="s">
        <v>283</v>
      </c>
      <c r="C114" s="9" t="s">
        <v>359</v>
      </c>
      <c r="D114" s="8" t="s">
        <v>360</v>
      </c>
      <c r="E114" s="10">
        <v>38970</v>
      </c>
      <c r="F114" s="10">
        <v>67000</v>
      </c>
      <c r="G114" s="11">
        <v>7331021055599</v>
      </c>
    </row>
    <row r="115" spans="1:7" x14ac:dyDescent="0.3">
      <c r="A115" s="8" t="s">
        <v>361</v>
      </c>
      <c r="B115" s="8" t="s">
        <v>283</v>
      </c>
      <c r="C115" s="9" t="s">
        <v>362</v>
      </c>
      <c r="D115" s="8" t="s">
        <v>363</v>
      </c>
      <c r="E115" s="10">
        <v>53860</v>
      </c>
      <c r="F115" s="10">
        <v>92600</v>
      </c>
      <c r="G115" s="11">
        <v>7331021055636</v>
      </c>
    </row>
    <row r="116" spans="1:7" x14ac:dyDescent="0.3">
      <c r="A116" s="8" t="s">
        <v>364</v>
      </c>
      <c r="B116" s="8" t="s">
        <v>283</v>
      </c>
      <c r="C116" s="9" t="s">
        <v>365</v>
      </c>
      <c r="D116" s="8" t="s">
        <v>366</v>
      </c>
      <c r="E116" s="10">
        <v>65020</v>
      </c>
      <c r="F116" s="10">
        <v>111800</v>
      </c>
      <c r="G116" s="11">
        <v>7331021055643</v>
      </c>
    </row>
    <row r="117" spans="1:7" x14ac:dyDescent="0.3">
      <c r="A117" s="8" t="s">
        <v>367</v>
      </c>
      <c r="B117" s="8" t="s">
        <v>283</v>
      </c>
      <c r="C117" s="9" t="s">
        <v>368</v>
      </c>
      <c r="D117" s="8" t="s">
        <v>369</v>
      </c>
      <c r="E117" s="10">
        <v>46410</v>
      </c>
      <c r="F117" s="10">
        <v>79800</v>
      </c>
      <c r="G117" s="11">
        <v>7331021055612</v>
      </c>
    </row>
    <row r="118" spans="1:7" x14ac:dyDescent="0.3">
      <c r="A118" s="8" t="s">
        <v>370</v>
      </c>
      <c r="B118" s="8" t="s">
        <v>283</v>
      </c>
      <c r="C118" s="9" t="s">
        <v>371</v>
      </c>
      <c r="D118" s="8" t="s">
        <v>372</v>
      </c>
      <c r="E118" s="10">
        <v>57580</v>
      </c>
      <c r="F118" s="10">
        <v>99000</v>
      </c>
      <c r="G118" s="11">
        <v>7331021055629</v>
      </c>
    </row>
    <row r="119" spans="1:7" x14ac:dyDescent="0.3">
      <c r="A119" s="8" t="s">
        <v>373</v>
      </c>
      <c r="B119" s="8" t="s">
        <v>283</v>
      </c>
      <c r="C119" s="9" t="s">
        <v>374</v>
      </c>
      <c r="D119" s="8" t="s">
        <v>375</v>
      </c>
      <c r="E119" s="10">
        <v>72460</v>
      </c>
      <c r="F119" s="10">
        <v>124600</v>
      </c>
      <c r="G119" s="11">
        <v>7331021051379</v>
      </c>
    </row>
    <row r="120" spans="1:7" x14ac:dyDescent="0.3">
      <c r="A120" s="8" t="s">
        <v>376</v>
      </c>
      <c r="B120" s="8" t="s">
        <v>283</v>
      </c>
      <c r="C120" s="9" t="s">
        <v>377</v>
      </c>
      <c r="D120" s="8" t="s">
        <v>378</v>
      </c>
      <c r="E120" s="10">
        <v>83620</v>
      </c>
      <c r="F120" s="10">
        <v>143800</v>
      </c>
      <c r="G120" s="11">
        <v>7331021051393</v>
      </c>
    </row>
    <row r="121" spans="1:7" x14ac:dyDescent="0.3">
      <c r="A121" s="8" t="s">
        <v>379</v>
      </c>
      <c r="B121" s="8" t="s">
        <v>283</v>
      </c>
      <c r="C121" s="9" t="s">
        <v>380</v>
      </c>
      <c r="D121" s="8" t="s">
        <v>381</v>
      </c>
      <c r="E121" s="10">
        <v>91060</v>
      </c>
      <c r="F121" s="10">
        <v>156600</v>
      </c>
      <c r="G121" s="11">
        <v>7331021051416</v>
      </c>
    </row>
    <row r="122" spans="1:7" x14ac:dyDescent="0.3">
      <c r="A122" s="8" t="s">
        <v>382</v>
      </c>
      <c r="B122" s="8" t="s">
        <v>283</v>
      </c>
      <c r="C122" s="9" t="s">
        <v>383</v>
      </c>
      <c r="D122" s="8" t="s">
        <v>384</v>
      </c>
      <c r="E122" s="10">
        <v>102220</v>
      </c>
      <c r="F122" s="10">
        <v>175800</v>
      </c>
      <c r="G122" s="11">
        <v>7331021051430</v>
      </c>
    </row>
    <row r="123" spans="1:7" x14ac:dyDescent="0.3">
      <c r="A123" s="8" t="s">
        <v>385</v>
      </c>
      <c r="B123" s="8" t="s">
        <v>283</v>
      </c>
      <c r="C123" s="9" t="s">
        <v>386</v>
      </c>
      <c r="D123" s="8" t="s">
        <v>387</v>
      </c>
      <c r="E123" s="10">
        <v>58510</v>
      </c>
      <c r="F123" s="10">
        <v>100600</v>
      </c>
      <c r="G123" s="11">
        <v>7331021063365</v>
      </c>
    </row>
    <row r="124" spans="1:7" x14ac:dyDescent="0.3">
      <c r="A124" s="8" t="s">
        <v>388</v>
      </c>
      <c r="B124" s="8" t="s">
        <v>283</v>
      </c>
      <c r="C124" s="9" t="s">
        <v>389</v>
      </c>
      <c r="D124" s="8" t="s">
        <v>390</v>
      </c>
      <c r="E124" s="10">
        <v>69670</v>
      </c>
      <c r="F124" s="10">
        <v>119800</v>
      </c>
      <c r="G124" s="11">
        <v>7331021062009</v>
      </c>
    </row>
    <row r="125" spans="1:7" x14ac:dyDescent="0.3">
      <c r="A125" s="8" t="s">
        <v>391</v>
      </c>
      <c r="B125" s="8" t="s">
        <v>283</v>
      </c>
      <c r="C125" s="9" t="s">
        <v>392</v>
      </c>
      <c r="D125" s="8" t="s">
        <v>393</v>
      </c>
      <c r="E125" s="10">
        <v>92930</v>
      </c>
      <c r="F125" s="10">
        <v>159800</v>
      </c>
      <c r="G125" s="11">
        <v>7331021036062</v>
      </c>
    </row>
    <row r="126" spans="1:7" x14ac:dyDescent="0.3">
      <c r="A126" s="8" t="s">
        <v>394</v>
      </c>
      <c r="B126" s="8" t="s">
        <v>283</v>
      </c>
      <c r="C126" s="9" t="s">
        <v>395</v>
      </c>
      <c r="D126" s="8" t="s">
        <v>396</v>
      </c>
      <c r="E126" s="10">
        <v>111530</v>
      </c>
      <c r="F126" s="10">
        <v>191800</v>
      </c>
      <c r="G126" s="11">
        <v>7331021036086</v>
      </c>
    </row>
    <row r="127" spans="1:7" x14ac:dyDescent="0.3">
      <c r="A127" s="8" t="s">
        <v>397</v>
      </c>
      <c r="B127" s="8" t="s">
        <v>283</v>
      </c>
      <c r="C127" s="9" t="s">
        <v>398</v>
      </c>
      <c r="D127" s="8" t="s">
        <v>399</v>
      </c>
      <c r="E127" s="10">
        <v>65020</v>
      </c>
      <c r="F127" s="10">
        <v>111800</v>
      </c>
      <c r="G127" s="11">
        <v>7331021059269</v>
      </c>
    </row>
    <row r="128" spans="1:7" x14ac:dyDescent="0.3">
      <c r="A128" s="8" t="s">
        <v>400</v>
      </c>
      <c r="B128" s="8" t="s">
        <v>283</v>
      </c>
      <c r="C128" s="9" t="s">
        <v>401</v>
      </c>
      <c r="D128" s="8" t="s">
        <v>402</v>
      </c>
      <c r="E128" s="10">
        <v>55720</v>
      </c>
      <c r="F128" s="10">
        <v>95800</v>
      </c>
      <c r="G128" s="11">
        <v>7331021059245</v>
      </c>
    </row>
    <row r="129" spans="1:7" x14ac:dyDescent="0.3">
      <c r="A129" s="8" t="s">
        <v>403</v>
      </c>
      <c r="B129" s="8" t="s">
        <v>283</v>
      </c>
      <c r="C129" s="9" t="s">
        <v>404</v>
      </c>
      <c r="D129" s="8" t="s">
        <v>405</v>
      </c>
      <c r="E129" s="10">
        <v>74320</v>
      </c>
      <c r="F129" s="10">
        <v>127800</v>
      </c>
      <c r="G129" s="11">
        <v>7331021059306</v>
      </c>
    </row>
    <row r="130" spans="1:7" x14ac:dyDescent="0.3">
      <c r="A130" s="8" t="s">
        <v>406</v>
      </c>
      <c r="B130" s="8" t="s">
        <v>283</v>
      </c>
      <c r="C130" s="9" t="s">
        <v>407</v>
      </c>
      <c r="D130" s="8" t="s">
        <v>408</v>
      </c>
      <c r="E130" s="10">
        <v>92920</v>
      </c>
      <c r="F130" s="10">
        <v>159800</v>
      </c>
      <c r="G130" s="11">
        <v>7331021059313</v>
      </c>
    </row>
    <row r="131" spans="1:7" x14ac:dyDescent="0.3">
      <c r="A131" s="8" t="s">
        <v>409</v>
      </c>
      <c r="B131" s="8" t="s">
        <v>283</v>
      </c>
      <c r="C131" s="9" t="s">
        <v>410</v>
      </c>
      <c r="D131" s="8" t="s">
        <v>411</v>
      </c>
      <c r="E131" s="10">
        <v>65020</v>
      </c>
      <c r="F131" s="10">
        <v>111800</v>
      </c>
      <c r="G131" s="11">
        <v>7331021059283</v>
      </c>
    </row>
    <row r="132" spans="1:7" x14ac:dyDescent="0.3">
      <c r="A132" s="8" t="s">
        <v>412</v>
      </c>
      <c r="B132" s="8" t="s">
        <v>283</v>
      </c>
      <c r="C132" s="9" t="s">
        <v>413</v>
      </c>
      <c r="D132" s="8" t="s">
        <v>414</v>
      </c>
      <c r="E132" s="10">
        <v>83620</v>
      </c>
      <c r="F132" s="10">
        <v>143800</v>
      </c>
      <c r="G132" s="11">
        <v>7331021059290</v>
      </c>
    </row>
    <row r="133" spans="1:7" x14ac:dyDescent="0.3">
      <c r="A133" s="8" t="s">
        <v>415</v>
      </c>
      <c r="B133" s="8" t="s">
        <v>283</v>
      </c>
      <c r="C133" s="9" t="s">
        <v>416</v>
      </c>
      <c r="D133" s="8" t="s">
        <v>417</v>
      </c>
      <c r="E133" s="10">
        <v>111530</v>
      </c>
      <c r="F133" s="10">
        <v>191800</v>
      </c>
      <c r="G133" s="11">
        <v>7331021049666</v>
      </c>
    </row>
    <row r="134" spans="1:7" x14ac:dyDescent="0.3">
      <c r="A134" s="8" t="s">
        <v>418</v>
      </c>
      <c r="B134" s="8" t="s">
        <v>283</v>
      </c>
      <c r="C134" s="9" t="s">
        <v>419</v>
      </c>
      <c r="D134" s="8" t="s">
        <v>420</v>
      </c>
      <c r="E134" s="10">
        <v>125480</v>
      </c>
      <c r="F134" s="10">
        <v>215800</v>
      </c>
      <c r="G134" s="11">
        <v>7331021064232</v>
      </c>
    </row>
    <row r="135" spans="1:7" x14ac:dyDescent="0.3">
      <c r="A135" s="8" t="s">
        <v>421</v>
      </c>
      <c r="B135" s="8" t="s">
        <v>283</v>
      </c>
      <c r="C135" s="9" t="s">
        <v>422</v>
      </c>
      <c r="D135" s="8" t="s">
        <v>423</v>
      </c>
      <c r="E135" s="10">
        <v>125480</v>
      </c>
      <c r="F135" s="10">
        <v>215800</v>
      </c>
      <c r="G135" s="11">
        <v>7331021058460</v>
      </c>
    </row>
    <row r="136" spans="1:7" x14ac:dyDescent="0.3">
      <c r="A136" s="8" t="s">
        <v>424</v>
      </c>
      <c r="B136" s="8" t="s">
        <v>283</v>
      </c>
      <c r="C136" s="9" t="s">
        <v>425</v>
      </c>
      <c r="D136" s="8" t="s">
        <v>426</v>
      </c>
      <c r="E136" s="10">
        <v>41760</v>
      </c>
      <c r="F136" s="10">
        <v>71800</v>
      </c>
      <c r="G136" s="11">
        <v>7331021059696</v>
      </c>
    </row>
    <row r="137" spans="1:7" x14ac:dyDescent="0.3">
      <c r="A137" s="8" t="s">
        <v>427</v>
      </c>
      <c r="B137" s="8" t="s">
        <v>283</v>
      </c>
      <c r="C137" s="9" t="s">
        <v>428</v>
      </c>
      <c r="D137" s="8" t="s">
        <v>429</v>
      </c>
      <c r="E137" s="10">
        <v>396710</v>
      </c>
      <c r="F137" s="10">
        <v>682200</v>
      </c>
      <c r="G137" s="11">
        <v>7331021062733</v>
      </c>
    </row>
    <row r="138" spans="1:7" x14ac:dyDescent="0.3">
      <c r="A138" s="8" t="s">
        <v>430</v>
      </c>
      <c r="B138" s="8" t="s">
        <v>283</v>
      </c>
      <c r="C138" s="9" t="s">
        <v>431</v>
      </c>
      <c r="D138" s="8" t="s">
        <v>432</v>
      </c>
      <c r="E138" s="10">
        <v>1981130</v>
      </c>
      <c r="F138" s="10">
        <v>3407000</v>
      </c>
      <c r="G138" s="11">
        <v>7331021062740</v>
      </c>
    </row>
    <row r="139" spans="1:7" x14ac:dyDescent="0.3">
      <c r="A139" s="8" t="s">
        <v>433</v>
      </c>
      <c r="B139" s="8" t="s">
        <v>283</v>
      </c>
      <c r="C139" s="9" t="s">
        <v>434</v>
      </c>
      <c r="D139" s="8" t="s">
        <v>435</v>
      </c>
      <c r="E139" s="10">
        <v>41760</v>
      </c>
      <c r="F139" s="10">
        <v>71800</v>
      </c>
      <c r="G139" s="11">
        <v>7331021059627</v>
      </c>
    </row>
    <row r="140" spans="1:7" x14ac:dyDescent="0.3">
      <c r="A140" s="8" t="s">
        <v>436</v>
      </c>
      <c r="B140" s="8" t="s">
        <v>283</v>
      </c>
      <c r="C140" s="9" t="s">
        <v>437</v>
      </c>
      <c r="D140" s="8" t="s">
        <v>438</v>
      </c>
      <c r="E140" s="10">
        <v>396710</v>
      </c>
      <c r="F140" s="10">
        <v>682200</v>
      </c>
      <c r="G140" s="11">
        <v>7331021062719</v>
      </c>
    </row>
    <row r="141" spans="1:7" x14ac:dyDescent="0.3">
      <c r="A141" s="8" t="s">
        <v>439</v>
      </c>
      <c r="B141" s="8" t="s">
        <v>283</v>
      </c>
      <c r="C141" s="9" t="s">
        <v>440</v>
      </c>
      <c r="D141" s="8" t="s">
        <v>441</v>
      </c>
      <c r="E141" s="10">
        <v>1981130</v>
      </c>
      <c r="F141" s="10">
        <v>3407000</v>
      </c>
      <c r="G141" s="11">
        <v>7331021062726</v>
      </c>
    </row>
    <row r="142" spans="1:7" x14ac:dyDescent="0.3">
      <c r="A142" s="8" t="s">
        <v>442</v>
      </c>
      <c r="B142" s="8" t="s">
        <v>283</v>
      </c>
      <c r="C142" s="9" t="s">
        <v>443</v>
      </c>
      <c r="D142" s="8" t="s">
        <v>444</v>
      </c>
      <c r="E142" s="10">
        <v>51070</v>
      </c>
      <c r="F142" s="10">
        <v>87800</v>
      </c>
      <c r="G142" s="11">
        <v>7331021059634</v>
      </c>
    </row>
    <row r="143" spans="1:7" x14ac:dyDescent="0.3">
      <c r="A143" s="8" t="s">
        <v>445</v>
      </c>
      <c r="B143" s="8" t="s">
        <v>283</v>
      </c>
      <c r="C143" s="9" t="s">
        <v>446</v>
      </c>
      <c r="D143" s="8" t="s">
        <v>447</v>
      </c>
      <c r="E143" s="10">
        <v>485080</v>
      </c>
      <c r="F143" s="10">
        <v>834200</v>
      </c>
      <c r="G143" s="11">
        <v>7331021062757</v>
      </c>
    </row>
    <row r="144" spans="1:7" x14ac:dyDescent="0.3">
      <c r="A144" s="8" t="s">
        <v>448</v>
      </c>
      <c r="B144" s="8" t="s">
        <v>283</v>
      </c>
      <c r="C144" s="9" t="s">
        <v>449</v>
      </c>
      <c r="D144" s="8" t="s">
        <v>450</v>
      </c>
      <c r="E144" s="10">
        <v>2418310</v>
      </c>
      <c r="F144" s="10">
        <v>4158800</v>
      </c>
      <c r="G144" s="11">
        <v>7331021062764</v>
      </c>
    </row>
    <row r="145" spans="1:7" x14ac:dyDescent="0.3">
      <c r="A145" s="8" t="s">
        <v>451</v>
      </c>
      <c r="B145" s="8" t="s">
        <v>283</v>
      </c>
      <c r="C145" s="9" t="s">
        <v>452</v>
      </c>
      <c r="D145" s="8" t="s">
        <v>453</v>
      </c>
      <c r="E145" s="10">
        <v>51070</v>
      </c>
      <c r="F145" s="10">
        <v>87800</v>
      </c>
      <c r="G145" s="11">
        <v>7331021059641</v>
      </c>
    </row>
    <row r="146" spans="1:7" x14ac:dyDescent="0.3">
      <c r="A146" s="8" t="s">
        <v>454</v>
      </c>
      <c r="B146" s="8" t="s">
        <v>283</v>
      </c>
      <c r="C146" s="9" t="s">
        <v>455</v>
      </c>
      <c r="D146" s="8" t="s">
        <v>456</v>
      </c>
      <c r="E146" s="10">
        <v>485080</v>
      </c>
      <c r="F146" s="10">
        <v>834200</v>
      </c>
      <c r="G146" s="11">
        <v>7331021062771</v>
      </c>
    </row>
    <row r="147" spans="1:7" x14ac:dyDescent="0.3">
      <c r="A147" s="8" t="s">
        <v>457</v>
      </c>
      <c r="B147" s="8" t="s">
        <v>283</v>
      </c>
      <c r="C147" s="9" t="s">
        <v>458</v>
      </c>
      <c r="D147" s="8" t="s">
        <v>459</v>
      </c>
      <c r="E147" s="10">
        <v>2418310</v>
      </c>
      <c r="F147" s="10">
        <v>4158800</v>
      </c>
      <c r="G147" s="11">
        <v>7331021062788</v>
      </c>
    </row>
    <row r="148" spans="1:7" x14ac:dyDescent="0.3">
      <c r="A148" s="8" t="s">
        <v>460</v>
      </c>
      <c r="B148" s="8" t="s">
        <v>283</v>
      </c>
      <c r="C148" s="9" t="s">
        <v>461</v>
      </c>
      <c r="D148" s="8" t="s">
        <v>462</v>
      </c>
      <c r="E148" s="10">
        <v>55720</v>
      </c>
      <c r="F148" s="10">
        <v>95800</v>
      </c>
      <c r="G148" s="11">
        <v>7331021059658</v>
      </c>
    </row>
    <row r="149" spans="1:7" x14ac:dyDescent="0.3">
      <c r="A149" s="8" t="s">
        <v>463</v>
      </c>
      <c r="B149" s="8" t="s">
        <v>283</v>
      </c>
      <c r="C149" s="9" t="s">
        <v>464</v>
      </c>
      <c r="D149" s="8" t="s">
        <v>465</v>
      </c>
      <c r="E149" s="10">
        <v>529260</v>
      </c>
      <c r="F149" s="10">
        <v>910200</v>
      </c>
      <c r="G149" s="11">
        <v>7331021062795</v>
      </c>
    </row>
    <row r="150" spans="1:7" x14ac:dyDescent="0.3">
      <c r="A150" s="8" t="s">
        <v>466</v>
      </c>
      <c r="B150" s="8" t="s">
        <v>283</v>
      </c>
      <c r="C150" s="9" t="s">
        <v>467</v>
      </c>
      <c r="D150" s="8" t="s">
        <v>468</v>
      </c>
      <c r="E150" s="10">
        <v>2641540</v>
      </c>
      <c r="F150" s="10">
        <v>4542700</v>
      </c>
      <c r="G150" s="11">
        <v>7331021062801</v>
      </c>
    </row>
    <row r="151" spans="1:7" x14ac:dyDescent="0.3">
      <c r="A151" s="8" t="s">
        <v>469</v>
      </c>
      <c r="B151" s="8" t="s">
        <v>283</v>
      </c>
      <c r="C151" s="9" t="s">
        <v>470</v>
      </c>
      <c r="D151" s="8" t="s">
        <v>471</v>
      </c>
      <c r="E151" s="10">
        <v>55720</v>
      </c>
      <c r="F151" s="10">
        <v>95800</v>
      </c>
      <c r="G151" s="11">
        <v>7331021059665</v>
      </c>
    </row>
    <row r="152" spans="1:7" x14ac:dyDescent="0.3">
      <c r="A152" s="8" t="s">
        <v>472</v>
      </c>
      <c r="B152" s="8" t="s">
        <v>283</v>
      </c>
      <c r="C152" s="9" t="s">
        <v>473</v>
      </c>
      <c r="D152" s="8" t="s">
        <v>474</v>
      </c>
      <c r="E152" s="10">
        <v>529260</v>
      </c>
      <c r="F152" s="10">
        <v>910200</v>
      </c>
      <c r="G152" s="11">
        <v>7331021062818</v>
      </c>
    </row>
    <row r="153" spans="1:7" x14ac:dyDescent="0.3">
      <c r="A153" s="8" t="s">
        <v>475</v>
      </c>
      <c r="B153" s="8" t="s">
        <v>283</v>
      </c>
      <c r="C153" s="9" t="s">
        <v>476</v>
      </c>
      <c r="D153" s="8" t="s">
        <v>477</v>
      </c>
      <c r="E153" s="10">
        <v>2641540</v>
      </c>
      <c r="F153" s="10">
        <v>4542700</v>
      </c>
      <c r="G153" s="11">
        <v>7331021062825</v>
      </c>
    </row>
    <row r="154" spans="1:7" x14ac:dyDescent="0.3">
      <c r="A154" s="8" t="s">
        <v>478</v>
      </c>
      <c r="B154" s="8" t="s">
        <v>283</v>
      </c>
      <c r="C154" s="9" t="s">
        <v>479</v>
      </c>
      <c r="D154" s="8" t="s">
        <v>480</v>
      </c>
      <c r="E154" s="10">
        <v>55720</v>
      </c>
      <c r="F154" s="10">
        <v>95800</v>
      </c>
      <c r="G154" s="11">
        <v>7331021066069</v>
      </c>
    </row>
    <row r="155" spans="1:7" x14ac:dyDescent="0.3">
      <c r="A155" s="8" t="s">
        <v>481</v>
      </c>
      <c r="B155" s="8" t="s">
        <v>283</v>
      </c>
      <c r="C155" s="9" t="s">
        <v>482</v>
      </c>
      <c r="D155" s="8" t="s">
        <v>483</v>
      </c>
      <c r="E155" s="10">
        <v>83620</v>
      </c>
      <c r="F155" s="10">
        <v>143800</v>
      </c>
      <c r="G155" s="11">
        <v>7331021058415</v>
      </c>
    </row>
    <row r="156" spans="1:7" x14ac:dyDescent="0.3">
      <c r="A156" s="14" t="s">
        <v>484</v>
      </c>
      <c r="B156" s="14" t="s">
        <v>283</v>
      </c>
      <c r="C156" s="15" t="s">
        <v>485</v>
      </c>
      <c r="D156" s="14" t="s">
        <v>486</v>
      </c>
      <c r="E156" s="16">
        <v>78970</v>
      </c>
      <c r="F156" s="16">
        <v>135800</v>
      </c>
      <c r="G156" s="17">
        <v>7331021058361</v>
      </c>
    </row>
    <row r="157" spans="1:7" x14ac:dyDescent="0.3">
      <c r="A157" s="8" t="s">
        <v>487</v>
      </c>
      <c r="B157" s="8" t="s">
        <v>283</v>
      </c>
      <c r="C157" s="9" t="s">
        <v>488</v>
      </c>
      <c r="D157" s="8" t="s">
        <v>489</v>
      </c>
      <c r="E157" s="10">
        <v>97570</v>
      </c>
      <c r="F157" s="10">
        <v>167800</v>
      </c>
      <c r="G157" s="11">
        <v>7331021058439</v>
      </c>
    </row>
    <row r="158" spans="1:7" x14ac:dyDescent="0.3">
      <c r="A158" s="8" t="s">
        <v>490</v>
      </c>
      <c r="B158" s="8" t="s">
        <v>283</v>
      </c>
      <c r="C158" s="9" t="s">
        <v>491</v>
      </c>
      <c r="D158" s="8" t="s">
        <v>492</v>
      </c>
      <c r="E158" s="10">
        <v>92920</v>
      </c>
      <c r="F158" s="10">
        <v>159800</v>
      </c>
      <c r="G158" s="11">
        <v>7331021058385</v>
      </c>
    </row>
    <row r="159" spans="1:7" x14ac:dyDescent="0.3">
      <c r="A159" s="8" t="s">
        <v>493</v>
      </c>
      <c r="B159" s="8" t="s">
        <v>283</v>
      </c>
      <c r="C159" s="9" t="s">
        <v>494</v>
      </c>
      <c r="D159" s="8" t="s">
        <v>495</v>
      </c>
      <c r="E159" s="10">
        <v>102220</v>
      </c>
      <c r="F159" s="10">
        <v>175800</v>
      </c>
      <c r="G159" s="11">
        <v>7331021057883</v>
      </c>
    </row>
    <row r="160" spans="1:7" x14ac:dyDescent="0.3">
      <c r="A160" s="8" t="s">
        <v>496</v>
      </c>
      <c r="B160" s="8" t="s">
        <v>283</v>
      </c>
      <c r="C160" s="9" t="s">
        <v>497</v>
      </c>
      <c r="D160" s="8" t="s">
        <v>498</v>
      </c>
      <c r="E160" s="10">
        <v>116180</v>
      </c>
      <c r="F160" s="10">
        <v>199800</v>
      </c>
      <c r="G160" s="11">
        <v>7331021057890</v>
      </c>
    </row>
    <row r="161" spans="1:7" x14ac:dyDescent="0.3">
      <c r="A161" s="8" t="s">
        <v>499</v>
      </c>
      <c r="B161" s="8" t="s">
        <v>283</v>
      </c>
      <c r="C161" s="9" t="s">
        <v>500</v>
      </c>
      <c r="D161" s="8" t="s">
        <v>501</v>
      </c>
      <c r="E161" s="10">
        <v>125480</v>
      </c>
      <c r="F161" s="10">
        <v>215800</v>
      </c>
      <c r="G161" s="11">
        <v>7331021062832</v>
      </c>
    </row>
    <row r="162" spans="1:7" x14ac:dyDescent="0.3">
      <c r="A162" s="8" t="s">
        <v>502</v>
      </c>
      <c r="B162" s="8" t="s">
        <v>283</v>
      </c>
      <c r="C162" s="9" t="s">
        <v>503</v>
      </c>
      <c r="D162" s="8" t="s">
        <v>504</v>
      </c>
      <c r="E162" s="10">
        <v>125480</v>
      </c>
      <c r="F162" s="10">
        <v>215800</v>
      </c>
      <c r="G162" s="11">
        <v>7331021064034</v>
      </c>
    </row>
    <row r="163" spans="1:7" x14ac:dyDescent="0.3">
      <c r="A163" s="8" t="s">
        <v>505</v>
      </c>
      <c r="B163" s="8" t="s">
        <v>283</v>
      </c>
      <c r="C163" s="9" t="s">
        <v>506</v>
      </c>
      <c r="D163" s="8" t="s">
        <v>507</v>
      </c>
      <c r="E163" s="10">
        <v>125480</v>
      </c>
      <c r="F163" s="10">
        <v>215800</v>
      </c>
      <c r="G163" s="11">
        <v>7331021065024</v>
      </c>
    </row>
    <row r="164" spans="1:7" x14ac:dyDescent="0.3">
      <c r="A164" s="8" t="s">
        <v>508</v>
      </c>
      <c r="B164" s="8" t="s">
        <v>283</v>
      </c>
      <c r="C164" s="9" t="s">
        <v>509</v>
      </c>
      <c r="D164" s="8" t="s">
        <v>510</v>
      </c>
      <c r="E164" s="10">
        <v>125480</v>
      </c>
      <c r="F164" s="10">
        <v>215800</v>
      </c>
      <c r="G164" s="11">
        <v>7331021046108</v>
      </c>
    </row>
    <row r="165" spans="1:7" x14ac:dyDescent="0.3">
      <c r="A165" s="8" t="s">
        <v>511</v>
      </c>
      <c r="B165" s="8" t="s">
        <v>283</v>
      </c>
      <c r="C165" s="9" t="s">
        <v>512</v>
      </c>
      <c r="D165" s="8" t="s">
        <v>513</v>
      </c>
      <c r="E165" s="10">
        <v>144080</v>
      </c>
      <c r="F165" s="10">
        <v>247800</v>
      </c>
      <c r="G165" s="11">
        <v>7331021046122</v>
      </c>
    </row>
    <row r="166" spans="1:7" x14ac:dyDescent="0.3">
      <c r="A166" s="8" t="s">
        <v>514</v>
      </c>
      <c r="B166" s="8" t="s">
        <v>283</v>
      </c>
      <c r="C166" s="9" t="s">
        <v>515</v>
      </c>
      <c r="D166" s="8" t="s">
        <v>516</v>
      </c>
      <c r="E166" s="10">
        <v>185940</v>
      </c>
      <c r="F166" s="10">
        <v>319800</v>
      </c>
      <c r="G166" s="11">
        <v>7331021055865</v>
      </c>
    </row>
    <row r="167" spans="1:7" x14ac:dyDescent="0.3">
      <c r="A167" s="8" t="s">
        <v>517</v>
      </c>
      <c r="B167" s="8" t="s">
        <v>283</v>
      </c>
      <c r="C167" s="9" t="s">
        <v>518</v>
      </c>
      <c r="D167" s="8" t="s">
        <v>519</v>
      </c>
      <c r="E167" s="10">
        <v>223150</v>
      </c>
      <c r="F167" s="10">
        <v>383800</v>
      </c>
      <c r="G167" s="11">
        <v>7331021043855</v>
      </c>
    </row>
    <row r="168" spans="1:7" x14ac:dyDescent="0.3">
      <c r="A168" s="14" t="s">
        <v>520</v>
      </c>
      <c r="B168" s="14" t="s">
        <v>521</v>
      </c>
      <c r="C168" s="15" t="s">
        <v>522</v>
      </c>
      <c r="D168" s="14" t="s">
        <v>523</v>
      </c>
      <c r="E168" s="16">
        <v>44800</v>
      </c>
      <c r="F168" s="16">
        <v>79800</v>
      </c>
      <c r="G168" s="17">
        <v>7331021059894</v>
      </c>
    </row>
    <row r="169" spans="1:7" x14ac:dyDescent="0.3">
      <c r="A169" s="8" t="s">
        <v>524</v>
      </c>
      <c r="B169" s="8" t="s">
        <v>521</v>
      </c>
      <c r="C169" s="9" t="s">
        <v>525</v>
      </c>
      <c r="D169" s="8" t="s">
        <v>526</v>
      </c>
      <c r="E169" s="10">
        <v>55720</v>
      </c>
      <c r="F169" s="10">
        <v>95800</v>
      </c>
      <c r="G169" s="11">
        <v>7331021060333</v>
      </c>
    </row>
    <row r="170" spans="1:7" x14ac:dyDescent="0.3">
      <c r="A170" s="14" t="s">
        <v>527</v>
      </c>
      <c r="B170" s="14" t="s">
        <v>521</v>
      </c>
      <c r="C170" s="15" t="s">
        <v>528</v>
      </c>
      <c r="D170" s="14" t="s">
        <v>529</v>
      </c>
      <c r="E170" s="16">
        <v>92920</v>
      </c>
      <c r="F170" s="16">
        <v>159800</v>
      </c>
      <c r="G170" s="17">
        <v>7331021061040</v>
      </c>
    </row>
    <row r="171" spans="1:7" x14ac:dyDescent="0.3">
      <c r="A171" s="8" t="s">
        <v>530</v>
      </c>
      <c r="B171" s="8" t="s">
        <v>521</v>
      </c>
      <c r="C171" s="9" t="s">
        <v>531</v>
      </c>
      <c r="D171" s="8" t="s">
        <v>532</v>
      </c>
      <c r="E171" s="10">
        <v>148740</v>
      </c>
      <c r="F171" s="10">
        <v>255800</v>
      </c>
      <c r="G171" s="11">
        <v>7331021006546</v>
      </c>
    </row>
    <row r="172" spans="1:7" x14ac:dyDescent="0.3">
      <c r="A172" s="8" t="s">
        <v>533</v>
      </c>
      <c r="B172" s="8" t="s">
        <v>521</v>
      </c>
      <c r="C172" s="9" t="s">
        <v>534</v>
      </c>
      <c r="D172" s="8" t="s">
        <v>535</v>
      </c>
      <c r="E172" s="10">
        <v>185950</v>
      </c>
      <c r="F172" s="10">
        <v>319800</v>
      </c>
      <c r="G172" s="11">
        <v>7331021008076</v>
      </c>
    </row>
    <row r="173" spans="1:7" x14ac:dyDescent="0.3">
      <c r="A173" s="8" t="s">
        <v>536</v>
      </c>
      <c r="B173" s="8" t="s">
        <v>521</v>
      </c>
      <c r="C173" s="9" t="s">
        <v>537</v>
      </c>
      <c r="D173" s="8" t="s">
        <v>538</v>
      </c>
      <c r="E173" s="10">
        <v>148730</v>
      </c>
      <c r="F173" s="10">
        <v>255800</v>
      </c>
      <c r="G173" s="11">
        <v>7331021053281</v>
      </c>
    </row>
    <row r="174" spans="1:7" x14ac:dyDescent="0.3">
      <c r="A174" s="8" t="s">
        <v>539</v>
      </c>
      <c r="B174" s="8" t="s">
        <v>521</v>
      </c>
      <c r="C174" s="9" t="s">
        <v>540</v>
      </c>
      <c r="D174" s="8" t="s">
        <v>541</v>
      </c>
      <c r="E174" s="10">
        <v>185940</v>
      </c>
      <c r="F174" s="10">
        <v>319800</v>
      </c>
      <c r="G174" s="11">
        <v>7331021053250</v>
      </c>
    </row>
    <row r="175" spans="1:7" x14ac:dyDescent="0.3">
      <c r="A175" s="8" t="s">
        <v>542</v>
      </c>
      <c r="B175" s="8" t="s">
        <v>521</v>
      </c>
      <c r="C175" s="9" t="s">
        <v>543</v>
      </c>
      <c r="D175" s="8" t="s">
        <v>544</v>
      </c>
      <c r="E175" s="10">
        <v>148730</v>
      </c>
      <c r="F175" s="10">
        <v>255800</v>
      </c>
      <c r="G175" s="11">
        <v>7331021054745</v>
      </c>
    </row>
    <row r="176" spans="1:7" x14ac:dyDescent="0.3">
      <c r="A176" s="8" t="s">
        <v>545</v>
      </c>
      <c r="B176" s="8" t="s">
        <v>521</v>
      </c>
      <c r="C176" s="9" t="s">
        <v>546</v>
      </c>
      <c r="D176" s="8" t="s">
        <v>547</v>
      </c>
      <c r="E176" s="10">
        <v>195240</v>
      </c>
      <c r="F176" s="10">
        <v>335800</v>
      </c>
      <c r="G176" s="11">
        <v>7331021063914</v>
      </c>
    </row>
    <row r="177" spans="1:7" x14ac:dyDescent="0.3">
      <c r="A177" s="8" t="s">
        <v>548</v>
      </c>
      <c r="B177" s="8" t="s">
        <v>521</v>
      </c>
      <c r="C177" s="9" t="s">
        <v>549</v>
      </c>
      <c r="D177" s="8" t="s">
        <v>550</v>
      </c>
      <c r="E177" s="10">
        <v>241750</v>
      </c>
      <c r="F177" s="10">
        <v>415700</v>
      </c>
      <c r="G177" s="11">
        <v>7331021063990</v>
      </c>
    </row>
    <row r="178" spans="1:7" x14ac:dyDescent="0.3">
      <c r="A178" s="8" t="s">
        <v>551</v>
      </c>
      <c r="B178" s="8" t="s">
        <v>521</v>
      </c>
      <c r="C178" s="9" t="s">
        <v>552</v>
      </c>
      <c r="D178" s="8" t="s">
        <v>553</v>
      </c>
      <c r="E178" s="10">
        <v>237100</v>
      </c>
      <c r="F178" s="10">
        <v>407700</v>
      </c>
      <c r="G178" s="11">
        <v>7331021052086</v>
      </c>
    </row>
    <row r="179" spans="1:7" x14ac:dyDescent="0.3">
      <c r="A179" s="8" t="s">
        <v>554</v>
      </c>
      <c r="B179" s="8" t="s">
        <v>521</v>
      </c>
      <c r="C179" s="9" t="s">
        <v>555</v>
      </c>
      <c r="D179" s="8" t="s">
        <v>556</v>
      </c>
      <c r="E179" s="10">
        <v>381270</v>
      </c>
      <c r="F179" s="10">
        <v>655700</v>
      </c>
      <c r="G179" s="11">
        <v>7331021054851</v>
      </c>
    </row>
    <row r="180" spans="1:7" x14ac:dyDescent="0.3">
      <c r="A180" s="8" t="s">
        <v>557</v>
      </c>
      <c r="B180" s="8" t="s">
        <v>521</v>
      </c>
      <c r="C180" s="9" t="s">
        <v>558</v>
      </c>
      <c r="D180" s="8" t="s">
        <v>559</v>
      </c>
      <c r="E180" s="10">
        <v>288250</v>
      </c>
      <c r="F180" s="10">
        <v>495700</v>
      </c>
      <c r="G180" s="11">
        <v>7331021052161</v>
      </c>
    </row>
    <row r="181" spans="1:7" x14ac:dyDescent="0.3">
      <c r="A181" s="8" t="s">
        <v>560</v>
      </c>
      <c r="B181" s="8" t="s">
        <v>521</v>
      </c>
      <c r="C181" s="9" t="s">
        <v>561</v>
      </c>
      <c r="D181" s="8" t="s">
        <v>562</v>
      </c>
      <c r="E181" s="10">
        <v>418480</v>
      </c>
      <c r="F181" s="10">
        <v>719700</v>
      </c>
      <c r="G181" s="11">
        <v>7331021054875</v>
      </c>
    </row>
    <row r="182" spans="1:7" x14ac:dyDescent="0.3">
      <c r="A182" s="8" t="s">
        <v>563</v>
      </c>
      <c r="B182" s="8" t="s">
        <v>521</v>
      </c>
      <c r="C182" s="9" t="s">
        <v>564</v>
      </c>
      <c r="D182" s="8" t="s">
        <v>565</v>
      </c>
      <c r="E182" s="10">
        <v>251050</v>
      </c>
      <c r="F182" s="10">
        <v>431700</v>
      </c>
      <c r="G182" s="11">
        <v>7331021059597</v>
      </c>
    </row>
    <row r="183" spans="1:7" x14ac:dyDescent="0.3">
      <c r="A183" s="8" t="s">
        <v>566</v>
      </c>
      <c r="B183" s="8" t="s">
        <v>521</v>
      </c>
      <c r="C183" s="9" t="s">
        <v>567</v>
      </c>
      <c r="D183" s="8" t="s">
        <v>568</v>
      </c>
      <c r="E183" s="10">
        <v>278950</v>
      </c>
      <c r="F183" s="10">
        <v>479700</v>
      </c>
      <c r="G183" s="11">
        <v>7331021062573</v>
      </c>
    </row>
    <row r="184" spans="1:7" x14ac:dyDescent="0.3">
      <c r="A184" s="8" t="s">
        <v>569</v>
      </c>
      <c r="B184" s="8" t="s">
        <v>521</v>
      </c>
      <c r="C184" s="9" t="s">
        <v>570</v>
      </c>
      <c r="D184" s="8" t="s">
        <v>571</v>
      </c>
      <c r="E184" s="10">
        <v>297560</v>
      </c>
      <c r="F184" s="10">
        <v>511700</v>
      </c>
      <c r="G184" s="11">
        <v>7331021051126</v>
      </c>
    </row>
    <row r="185" spans="1:7" x14ac:dyDescent="0.3">
      <c r="A185" s="8" t="s">
        <v>572</v>
      </c>
      <c r="B185" s="8" t="s">
        <v>521</v>
      </c>
      <c r="C185" s="9" t="s">
        <v>573</v>
      </c>
      <c r="D185" s="8" t="s">
        <v>574</v>
      </c>
      <c r="E185" s="10">
        <v>278950</v>
      </c>
      <c r="F185" s="10">
        <v>479700</v>
      </c>
      <c r="G185" s="11">
        <v>7331021053663</v>
      </c>
    </row>
    <row r="186" spans="1:7" x14ac:dyDescent="0.3">
      <c r="A186" s="8" t="s">
        <v>575</v>
      </c>
      <c r="B186" s="8" t="s">
        <v>521</v>
      </c>
      <c r="C186" s="9" t="s">
        <v>576</v>
      </c>
      <c r="D186" s="8" t="s">
        <v>577</v>
      </c>
      <c r="E186" s="10">
        <v>325460</v>
      </c>
      <c r="F186" s="10">
        <v>559700</v>
      </c>
      <c r="G186" s="11">
        <v>7331021063334</v>
      </c>
    </row>
    <row r="187" spans="1:7" x14ac:dyDescent="0.3">
      <c r="A187" s="8" t="s">
        <v>578</v>
      </c>
      <c r="B187" s="8" t="s">
        <v>521</v>
      </c>
      <c r="C187" s="9" t="s">
        <v>579</v>
      </c>
      <c r="D187" s="8" t="s">
        <v>580</v>
      </c>
      <c r="E187" s="10">
        <v>185950</v>
      </c>
      <c r="F187" s="10">
        <v>319800</v>
      </c>
      <c r="G187" s="11">
        <v>7331021049505</v>
      </c>
    </row>
    <row r="188" spans="1:7" x14ac:dyDescent="0.3">
      <c r="A188" s="8" t="s">
        <v>581</v>
      </c>
      <c r="B188" s="8" t="s">
        <v>521</v>
      </c>
      <c r="C188" s="9" t="s">
        <v>582</v>
      </c>
      <c r="D188" s="8" t="s">
        <v>583</v>
      </c>
      <c r="E188" s="10">
        <v>241760</v>
      </c>
      <c r="F188" s="10">
        <v>415800</v>
      </c>
      <c r="G188" s="11">
        <v>7331021049512</v>
      </c>
    </row>
    <row r="189" spans="1:7" x14ac:dyDescent="0.3">
      <c r="A189" s="8" t="s">
        <v>584</v>
      </c>
      <c r="B189" s="8" t="s">
        <v>585</v>
      </c>
      <c r="C189" s="9" t="s">
        <v>586</v>
      </c>
      <c r="D189" s="8" t="s">
        <v>587</v>
      </c>
      <c r="E189" s="10">
        <v>539400</v>
      </c>
      <c r="F189" s="10">
        <v>927600</v>
      </c>
      <c r="G189" s="11">
        <v>7331021060777</v>
      </c>
    </row>
    <row r="190" spans="1:7" x14ac:dyDescent="0.3">
      <c r="A190" s="8" t="s">
        <v>588</v>
      </c>
      <c r="B190" s="8" t="s">
        <v>585</v>
      </c>
      <c r="C190" s="9" t="s">
        <v>589</v>
      </c>
      <c r="D190" s="8" t="s">
        <v>590</v>
      </c>
      <c r="E190" s="10">
        <v>883550</v>
      </c>
      <c r="F190" s="10">
        <v>1519500</v>
      </c>
      <c r="G190" s="11">
        <v>7331021060791</v>
      </c>
    </row>
    <row r="191" spans="1:7" x14ac:dyDescent="0.3">
      <c r="A191" s="8" t="s">
        <v>591</v>
      </c>
      <c r="B191" s="8" t="s">
        <v>585</v>
      </c>
      <c r="C191" s="9" t="s">
        <v>592</v>
      </c>
      <c r="D191" s="8" t="s">
        <v>593</v>
      </c>
      <c r="E191" s="10">
        <v>334760</v>
      </c>
      <c r="F191" s="10">
        <v>575700</v>
      </c>
      <c r="G191" s="11">
        <v>7331021056299</v>
      </c>
    </row>
    <row r="192" spans="1:7" x14ac:dyDescent="0.3">
      <c r="A192" s="8" t="s">
        <v>594</v>
      </c>
      <c r="B192" s="8" t="s">
        <v>585</v>
      </c>
      <c r="C192" s="9" t="s">
        <v>595</v>
      </c>
      <c r="D192" s="8" t="s">
        <v>596</v>
      </c>
      <c r="E192" s="10">
        <v>483590</v>
      </c>
      <c r="F192" s="10">
        <v>831600</v>
      </c>
      <c r="G192" s="11">
        <v>7331021056305</v>
      </c>
    </row>
    <row r="193" spans="1:7" x14ac:dyDescent="0.3">
      <c r="A193" s="8" t="s">
        <v>597</v>
      </c>
      <c r="B193" s="8" t="s">
        <v>585</v>
      </c>
      <c r="C193" s="9" t="s">
        <v>598</v>
      </c>
      <c r="D193" s="8" t="s">
        <v>599</v>
      </c>
      <c r="E193" s="10">
        <v>930060</v>
      </c>
      <c r="F193" s="10">
        <v>1599400</v>
      </c>
      <c r="G193" s="11">
        <v>7331021050013</v>
      </c>
    </row>
    <row r="194" spans="1:7" x14ac:dyDescent="0.3">
      <c r="A194" s="8" t="s">
        <v>600</v>
      </c>
      <c r="B194" s="8" t="s">
        <v>585</v>
      </c>
      <c r="C194" s="9" t="s">
        <v>601</v>
      </c>
      <c r="D194" s="8" t="s">
        <v>602</v>
      </c>
      <c r="E194" s="10">
        <v>1078880</v>
      </c>
      <c r="F194" s="10">
        <v>1855400</v>
      </c>
      <c r="G194" s="11">
        <v>7331021056732</v>
      </c>
    </row>
    <row r="195" spans="1:7" x14ac:dyDescent="0.3">
      <c r="A195" s="8" t="s">
        <v>603</v>
      </c>
      <c r="B195" s="8" t="s">
        <v>585</v>
      </c>
      <c r="C195" s="9" t="s">
        <v>604</v>
      </c>
      <c r="D195" s="8" t="s">
        <v>605</v>
      </c>
      <c r="E195" s="10">
        <v>1209100</v>
      </c>
      <c r="F195" s="10">
        <v>2079300</v>
      </c>
      <c r="G195" s="11">
        <v>7331021050051</v>
      </c>
    </row>
    <row r="196" spans="1:7" x14ac:dyDescent="0.3">
      <c r="A196" s="8" t="s">
        <v>606</v>
      </c>
      <c r="B196" s="8" t="s">
        <v>585</v>
      </c>
      <c r="C196" s="9" t="s">
        <v>607</v>
      </c>
      <c r="D196" s="8" t="s">
        <v>608</v>
      </c>
      <c r="E196" s="10">
        <v>2046240</v>
      </c>
      <c r="F196" s="10">
        <v>3519000</v>
      </c>
      <c r="G196" s="11">
        <v>7331021050075</v>
      </c>
    </row>
    <row r="197" spans="1:7" x14ac:dyDescent="0.3">
      <c r="A197" s="8" t="s">
        <v>609</v>
      </c>
      <c r="B197" s="8" t="s">
        <v>585</v>
      </c>
      <c r="C197" s="9" t="s">
        <v>610</v>
      </c>
      <c r="D197" s="8" t="s">
        <v>611</v>
      </c>
      <c r="E197" s="10">
        <v>1357930</v>
      </c>
      <c r="F197" s="10">
        <v>2335300</v>
      </c>
      <c r="G197" s="11">
        <v>7331021056770</v>
      </c>
    </row>
    <row r="198" spans="1:7" x14ac:dyDescent="0.3">
      <c r="A198" s="8" t="s">
        <v>612</v>
      </c>
      <c r="B198" s="8" t="s">
        <v>585</v>
      </c>
      <c r="C198" s="9" t="s">
        <v>613</v>
      </c>
      <c r="D198" s="8" t="s">
        <v>614</v>
      </c>
      <c r="E198" s="10">
        <v>2195070</v>
      </c>
      <c r="F198" s="10">
        <v>3774900</v>
      </c>
      <c r="G198" s="11">
        <v>7331021056794</v>
      </c>
    </row>
    <row r="199" spans="1:7" x14ac:dyDescent="0.3">
      <c r="A199" s="8" t="s">
        <v>615</v>
      </c>
      <c r="B199" s="8" t="s">
        <v>616</v>
      </c>
      <c r="C199" s="9" t="s">
        <v>617</v>
      </c>
      <c r="D199" s="8" t="s">
        <v>618</v>
      </c>
      <c r="E199" s="10">
        <v>260350</v>
      </c>
      <c r="F199" s="10">
        <v>447700</v>
      </c>
      <c r="G199" s="11">
        <v>7331021048522</v>
      </c>
    </row>
    <row r="200" spans="1:7" x14ac:dyDescent="0.3">
      <c r="A200" s="8" t="s">
        <v>619</v>
      </c>
      <c r="B200" s="8" t="s">
        <v>616</v>
      </c>
      <c r="C200" s="9" t="s">
        <v>620</v>
      </c>
      <c r="D200" s="8" t="s">
        <v>621</v>
      </c>
      <c r="E200" s="10">
        <v>260350</v>
      </c>
      <c r="F200" s="10">
        <v>447700</v>
      </c>
      <c r="G200" s="11">
        <v>7331021051867</v>
      </c>
    </row>
    <row r="201" spans="1:7" x14ac:dyDescent="0.3">
      <c r="A201" s="8" t="s">
        <v>622</v>
      </c>
      <c r="B201" s="8" t="s">
        <v>616</v>
      </c>
      <c r="C201" s="9" t="s">
        <v>623</v>
      </c>
      <c r="D201" s="8" t="s">
        <v>624</v>
      </c>
      <c r="E201" s="10">
        <v>353370</v>
      </c>
      <c r="F201" s="10">
        <v>607700</v>
      </c>
      <c r="G201" s="11">
        <v>7331021048539</v>
      </c>
    </row>
    <row r="202" spans="1:7" x14ac:dyDescent="0.3">
      <c r="A202" s="8" t="s">
        <v>625</v>
      </c>
      <c r="B202" s="8" t="s">
        <v>616</v>
      </c>
      <c r="C202" s="9" t="s">
        <v>626</v>
      </c>
      <c r="D202" s="8" t="s">
        <v>627</v>
      </c>
      <c r="E202" s="10">
        <v>492890</v>
      </c>
      <c r="F202" s="10">
        <v>847600</v>
      </c>
      <c r="G202" s="11">
        <v>7331021048546</v>
      </c>
    </row>
    <row r="203" spans="1:7" x14ac:dyDescent="0.3">
      <c r="A203" s="8" t="s">
        <v>628</v>
      </c>
      <c r="B203" s="8" t="s">
        <v>616</v>
      </c>
      <c r="C203" s="9" t="s">
        <v>629</v>
      </c>
      <c r="D203" s="8" t="s">
        <v>630</v>
      </c>
      <c r="E203" s="10">
        <v>260350</v>
      </c>
      <c r="F203" s="10">
        <v>447700</v>
      </c>
      <c r="G203" s="11">
        <v>7331021048515</v>
      </c>
    </row>
    <row r="204" spans="1:7" x14ac:dyDescent="0.3">
      <c r="A204" s="8" t="s">
        <v>631</v>
      </c>
      <c r="B204" s="8" t="s">
        <v>616</v>
      </c>
      <c r="C204" s="9" t="s">
        <v>632</v>
      </c>
      <c r="D204" s="8" t="s">
        <v>633</v>
      </c>
      <c r="E204" s="10">
        <v>260350</v>
      </c>
      <c r="F204" s="10">
        <v>447700</v>
      </c>
      <c r="G204" s="11">
        <v>7331021058637</v>
      </c>
    </row>
    <row r="205" spans="1:7" x14ac:dyDescent="0.3">
      <c r="A205" s="8" t="s">
        <v>634</v>
      </c>
      <c r="B205" s="8" t="s">
        <v>616</v>
      </c>
      <c r="C205" s="9" t="s">
        <v>635</v>
      </c>
      <c r="D205" s="8" t="s">
        <v>636</v>
      </c>
      <c r="E205" s="10">
        <v>260350</v>
      </c>
      <c r="F205" s="10">
        <v>447700</v>
      </c>
      <c r="G205" s="11">
        <v>7331021058651</v>
      </c>
    </row>
    <row r="206" spans="1:7" x14ac:dyDescent="0.3">
      <c r="A206" s="8" t="s">
        <v>637</v>
      </c>
      <c r="B206" s="8" t="s">
        <v>616</v>
      </c>
      <c r="C206" s="9" t="s">
        <v>638</v>
      </c>
      <c r="D206" s="8" t="s">
        <v>639</v>
      </c>
      <c r="E206" s="10">
        <v>353370</v>
      </c>
      <c r="F206" s="10">
        <v>607700</v>
      </c>
      <c r="G206" s="11">
        <v>7331021058675</v>
      </c>
    </row>
    <row r="207" spans="1:7" x14ac:dyDescent="0.3">
      <c r="A207" s="8" t="s">
        <v>640</v>
      </c>
      <c r="B207" s="8" t="s">
        <v>616</v>
      </c>
      <c r="C207" s="9" t="s">
        <v>641</v>
      </c>
      <c r="D207" s="8" t="s">
        <v>642</v>
      </c>
      <c r="E207" s="10">
        <v>492890</v>
      </c>
      <c r="F207" s="10">
        <v>847600</v>
      </c>
      <c r="G207" s="11">
        <v>7331021058699</v>
      </c>
    </row>
    <row r="208" spans="1:7" x14ac:dyDescent="0.3">
      <c r="A208" s="8" t="s">
        <v>643</v>
      </c>
      <c r="B208" s="8" t="s">
        <v>616</v>
      </c>
      <c r="C208" s="9" t="s">
        <v>644</v>
      </c>
      <c r="D208" s="8" t="s">
        <v>645</v>
      </c>
      <c r="E208" s="10">
        <v>260350</v>
      </c>
      <c r="F208" s="10">
        <v>447700</v>
      </c>
      <c r="G208" s="11">
        <v>7331021058712</v>
      </c>
    </row>
    <row r="209" spans="1:7" x14ac:dyDescent="0.3">
      <c r="A209" s="8" t="s">
        <v>646</v>
      </c>
      <c r="B209" s="8" t="s">
        <v>616</v>
      </c>
      <c r="C209" s="9" t="s">
        <v>647</v>
      </c>
      <c r="D209" s="8" t="s">
        <v>648</v>
      </c>
      <c r="E209" s="10">
        <v>464980</v>
      </c>
      <c r="F209" s="10">
        <v>799600</v>
      </c>
      <c r="G209" s="11">
        <v>7331021052338</v>
      </c>
    </row>
    <row r="210" spans="1:7" x14ac:dyDescent="0.3">
      <c r="A210" s="8" t="s">
        <v>649</v>
      </c>
      <c r="B210" s="8" t="s">
        <v>616</v>
      </c>
      <c r="C210" s="9" t="s">
        <v>650</v>
      </c>
      <c r="D210" s="8" t="s">
        <v>651</v>
      </c>
      <c r="E210" s="10">
        <v>464980</v>
      </c>
      <c r="F210" s="10">
        <v>799600</v>
      </c>
      <c r="G210" s="11">
        <v>7331021052352</v>
      </c>
    </row>
    <row r="211" spans="1:7" x14ac:dyDescent="0.3">
      <c r="A211" s="8" t="s">
        <v>652</v>
      </c>
      <c r="B211" s="8" t="s">
        <v>616</v>
      </c>
      <c r="C211" s="9" t="s">
        <v>653</v>
      </c>
      <c r="D211" s="8" t="s">
        <v>654</v>
      </c>
      <c r="E211" s="10">
        <v>558000</v>
      </c>
      <c r="F211" s="10">
        <v>959600</v>
      </c>
      <c r="G211" s="11">
        <v>7331021052376</v>
      </c>
    </row>
    <row r="212" spans="1:7" x14ac:dyDescent="0.3">
      <c r="A212" s="8" t="s">
        <v>655</v>
      </c>
      <c r="B212" s="8" t="s">
        <v>616</v>
      </c>
      <c r="C212" s="9" t="s">
        <v>656</v>
      </c>
      <c r="D212" s="8" t="s">
        <v>657</v>
      </c>
      <c r="E212" s="10">
        <v>697520</v>
      </c>
      <c r="F212" s="10">
        <v>1199500</v>
      </c>
      <c r="G212" s="11">
        <v>7331021052390</v>
      </c>
    </row>
    <row r="213" spans="1:7" x14ac:dyDescent="0.3">
      <c r="A213" s="8" t="s">
        <v>658</v>
      </c>
      <c r="B213" s="8" t="s">
        <v>616</v>
      </c>
      <c r="C213" s="9" t="s">
        <v>659</v>
      </c>
      <c r="D213" s="8" t="s">
        <v>660</v>
      </c>
      <c r="E213" s="10">
        <v>464980</v>
      </c>
      <c r="F213" s="10">
        <v>799600</v>
      </c>
      <c r="G213" s="11">
        <v>7331021058736</v>
      </c>
    </row>
    <row r="214" spans="1:7" x14ac:dyDescent="0.3">
      <c r="A214" s="8" t="s">
        <v>661</v>
      </c>
      <c r="B214" s="8" t="s">
        <v>616</v>
      </c>
      <c r="C214" s="9" t="s">
        <v>662</v>
      </c>
      <c r="D214" s="8" t="s">
        <v>663</v>
      </c>
      <c r="E214" s="10">
        <v>464980</v>
      </c>
      <c r="F214" s="10">
        <v>799600</v>
      </c>
      <c r="G214" s="11">
        <v>7331021058750</v>
      </c>
    </row>
    <row r="215" spans="1:7" x14ac:dyDescent="0.3">
      <c r="A215" s="8" t="s">
        <v>664</v>
      </c>
      <c r="B215" s="8" t="s">
        <v>616</v>
      </c>
      <c r="C215" s="9" t="s">
        <v>665</v>
      </c>
      <c r="D215" s="8" t="s">
        <v>666</v>
      </c>
      <c r="E215" s="10">
        <v>558000</v>
      </c>
      <c r="F215" s="10">
        <v>959600</v>
      </c>
      <c r="G215" s="11">
        <v>7331021058774</v>
      </c>
    </row>
    <row r="216" spans="1:7" x14ac:dyDescent="0.3">
      <c r="A216" s="8" t="s">
        <v>667</v>
      </c>
      <c r="B216" s="8" t="s">
        <v>616</v>
      </c>
      <c r="C216" s="9" t="s">
        <v>668</v>
      </c>
      <c r="D216" s="8" t="s">
        <v>669</v>
      </c>
      <c r="E216" s="10">
        <v>697520</v>
      </c>
      <c r="F216" s="10">
        <v>1199500</v>
      </c>
      <c r="G216" s="11">
        <v>7331021058798</v>
      </c>
    </row>
    <row r="217" spans="1:7" x14ac:dyDescent="0.3">
      <c r="A217" s="8" t="s">
        <v>670</v>
      </c>
      <c r="B217" s="8" t="s">
        <v>616</v>
      </c>
      <c r="C217" s="9" t="s">
        <v>671</v>
      </c>
      <c r="D217" s="8" t="s">
        <v>672</v>
      </c>
      <c r="E217" s="10">
        <v>483610</v>
      </c>
      <c r="F217" s="10">
        <v>831700</v>
      </c>
      <c r="G217" s="11">
        <v>7331021048195</v>
      </c>
    </row>
    <row r="218" spans="1:7" x14ac:dyDescent="0.3">
      <c r="A218" s="8" t="s">
        <v>673</v>
      </c>
      <c r="B218" s="8" t="s">
        <v>616</v>
      </c>
      <c r="C218" s="9" t="s">
        <v>674</v>
      </c>
      <c r="D218" s="8" t="s">
        <v>675</v>
      </c>
      <c r="E218" s="10">
        <v>483610</v>
      </c>
      <c r="F218" s="10">
        <v>831700</v>
      </c>
      <c r="G218" s="11">
        <v>7331021048171</v>
      </c>
    </row>
    <row r="219" spans="1:7" x14ac:dyDescent="0.3">
      <c r="A219" s="8" t="s">
        <v>676</v>
      </c>
      <c r="B219" s="8" t="s">
        <v>616</v>
      </c>
      <c r="C219" s="9" t="s">
        <v>677</v>
      </c>
      <c r="D219" s="8" t="s">
        <v>678</v>
      </c>
      <c r="E219" s="10">
        <v>483610</v>
      </c>
      <c r="F219" s="10">
        <v>831700</v>
      </c>
      <c r="G219" s="11">
        <v>7331021048201</v>
      </c>
    </row>
    <row r="220" spans="1:7" x14ac:dyDescent="0.3">
      <c r="A220" s="8" t="s">
        <v>679</v>
      </c>
      <c r="B220" s="8" t="s">
        <v>616</v>
      </c>
      <c r="C220" s="9" t="s">
        <v>680</v>
      </c>
      <c r="D220" s="8" t="s">
        <v>681</v>
      </c>
      <c r="E220" s="10">
        <v>483610</v>
      </c>
      <c r="F220" s="10">
        <v>831700</v>
      </c>
      <c r="G220" s="11">
        <v>7331021048188</v>
      </c>
    </row>
    <row r="221" spans="1:7" x14ac:dyDescent="0.3">
      <c r="A221" s="8" t="s">
        <v>682</v>
      </c>
      <c r="B221" s="8" t="s">
        <v>683</v>
      </c>
      <c r="C221" s="9" t="s">
        <v>684</v>
      </c>
      <c r="D221" s="8" t="s">
        <v>685</v>
      </c>
      <c r="E221" s="10">
        <v>5490</v>
      </c>
      <c r="F221" s="10">
        <v>9400</v>
      </c>
      <c r="G221" s="11">
        <v>0</v>
      </c>
    </row>
    <row r="222" spans="1:7" x14ac:dyDescent="0.3">
      <c r="A222" s="8" t="s">
        <v>686</v>
      </c>
      <c r="B222" s="8" t="s">
        <v>683</v>
      </c>
      <c r="C222" s="9" t="s">
        <v>687</v>
      </c>
      <c r="D222" s="8" t="s">
        <v>688</v>
      </c>
      <c r="E222" s="10">
        <v>54790</v>
      </c>
      <c r="F222" s="10">
        <v>94100</v>
      </c>
      <c r="G222" s="11">
        <v>0</v>
      </c>
    </row>
    <row r="223" spans="1:7" x14ac:dyDescent="0.3">
      <c r="A223" s="8" t="s">
        <v>689</v>
      </c>
      <c r="B223" s="8" t="s">
        <v>683</v>
      </c>
      <c r="C223" s="9" t="s">
        <v>690</v>
      </c>
      <c r="D223" s="8" t="s">
        <v>691</v>
      </c>
      <c r="E223" s="10">
        <v>5490</v>
      </c>
      <c r="F223" s="10">
        <v>9400</v>
      </c>
      <c r="G223" s="11">
        <v>0</v>
      </c>
    </row>
    <row r="224" spans="1:7" x14ac:dyDescent="0.3">
      <c r="A224" s="8" t="s">
        <v>692</v>
      </c>
      <c r="B224" s="8" t="s">
        <v>683</v>
      </c>
      <c r="C224" s="9" t="s">
        <v>693</v>
      </c>
      <c r="D224" s="8" t="s">
        <v>694</v>
      </c>
      <c r="E224" s="10">
        <v>54790</v>
      </c>
      <c r="F224" s="10">
        <v>94100</v>
      </c>
      <c r="G224" s="11">
        <v>0</v>
      </c>
    </row>
    <row r="225" spans="1:7" x14ac:dyDescent="0.3">
      <c r="A225" s="8" t="s">
        <v>695</v>
      </c>
      <c r="B225" s="8" t="s">
        <v>683</v>
      </c>
      <c r="C225" s="9" t="s">
        <v>696</v>
      </c>
      <c r="D225" s="8" t="s">
        <v>697</v>
      </c>
      <c r="E225" s="10">
        <v>5490</v>
      </c>
      <c r="F225" s="10">
        <v>9400</v>
      </c>
      <c r="G225" s="11">
        <v>0</v>
      </c>
    </row>
    <row r="226" spans="1:7" x14ac:dyDescent="0.3">
      <c r="A226" s="8" t="s">
        <v>698</v>
      </c>
      <c r="B226" s="8" t="s">
        <v>683</v>
      </c>
      <c r="C226" s="9" t="s">
        <v>699</v>
      </c>
      <c r="D226" s="8" t="s">
        <v>700</v>
      </c>
      <c r="E226" s="10">
        <v>54790</v>
      </c>
      <c r="F226" s="10">
        <v>94100</v>
      </c>
      <c r="G226" s="11">
        <v>0</v>
      </c>
    </row>
    <row r="227" spans="1:7" x14ac:dyDescent="0.3">
      <c r="A227" s="8" t="s">
        <v>701</v>
      </c>
      <c r="B227" s="8" t="s">
        <v>683</v>
      </c>
      <c r="C227" s="9" t="s">
        <v>702</v>
      </c>
      <c r="D227" s="8" t="s">
        <v>703</v>
      </c>
      <c r="E227" s="10">
        <v>27810</v>
      </c>
      <c r="F227" s="10">
        <v>47800</v>
      </c>
      <c r="G227" s="11">
        <v>0</v>
      </c>
    </row>
    <row r="228" spans="1:7" x14ac:dyDescent="0.3">
      <c r="A228" s="8" t="s">
        <v>704</v>
      </c>
      <c r="B228" s="8" t="s">
        <v>683</v>
      </c>
      <c r="C228" s="9" t="s">
        <v>705</v>
      </c>
      <c r="D228" s="8" t="s">
        <v>706</v>
      </c>
      <c r="E228" s="10">
        <v>27810</v>
      </c>
      <c r="F228" s="10">
        <v>47800</v>
      </c>
      <c r="G228" s="11">
        <v>7331021054127</v>
      </c>
    </row>
    <row r="229" spans="1:7" x14ac:dyDescent="0.3">
      <c r="A229" s="8" t="s">
        <v>707</v>
      </c>
      <c r="B229" s="8" t="s">
        <v>683</v>
      </c>
      <c r="C229" s="9" t="s">
        <v>708</v>
      </c>
      <c r="D229" s="8" t="s">
        <v>709</v>
      </c>
      <c r="E229" s="10">
        <v>278020</v>
      </c>
      <c r="F229" s="10">
        <v>478000</v>
      </c>
      <c r="G229" s="11">
        <v>0</v>
      </c>
    </row>
    <row r="230" spans="1:7" x14ac:dyDescent="0.3">
      <c r="A230" s="8" t="s">
        <v>710</v>
      </c>
      <c r="B230" s="8" t="s">
        <v>683</v>
      </c>
      <c r="C230" s="9" t="s">
        <v>711</v>
      </c>
      <c r="D230" s="8" t="s">
        <v>712</v>
      </c>
      <c r="E230" s="10">
        <v>278020</v>
      </c>
      <c r="F230" s="10">
        <v>478000</v>
      </c>
      <c r="G230" s="11">
        <v>7331021054134</v>
      </c>
    </row>
    <row r="231" spans="1:7" x14ac:dyDescent="0.3">
      <c r="A231" s="8" t="s">
        <v>713</v>
      </c>
      <c r="B231" s="8" t="s">
        <v>683</v>
      </c>
      <c r="C231" s="9" t="s">
        <v>714</v>
      </c>
      <c r="D231" s="8" t="s">
        <v>715</v>
      </c>
      <c r="E231" s="10">
        <v>7350</v>
      </c>
      <c r="F231" s="10">
        <v>12600</v>
      </c>
      <c r="G231" s="11">
        <v>7331021052611</v>
      </c>
    </row>
    <row r="232" spans="1:7" x14ac:dyDescent="0.3">
      <c r="A232" s="8" t="s">
        <v>716</v>
      </c>
      <c r="B232" s="8" t="s">
        <v>683</v>
      </c>
      <c r="C232" s="9" t="s">
        <v>717</v>
      </c>
      <c r="D232" s="8" t="s">
        <v>718</v>
      </c>
      <c r="E232" s="10">
        <v>13860</v>
      </c>
      <c r="F232" s="10">
        <v>23800</v>
      </c>
      <c r="G232" s="11">
        <v>7331021052659</v>
      </c>
    </row>
    <row r="233" spans="1:7" x14ac:dyDescent="0.3">
      <c r="A233" s="8" t="s">
        <v>719</v>
      </c>
      <c r="B233" s="8" t="s">
        <v>683</v>
      </c>
      <c r="C233" s="9" t="s">
        <v>720</v>
      </c>
      <c r="D233" s="8" t="s">
        <v>721</v>
      </c>
      <c r="E233" s="10">
        <v>138590</v>
      </c>
      <c r="F233" s="10">
        <v>238000</v>
      </c>
      <c r="G233" s="11">
        <v>7331021052673</v>
      </c>
    </row>
    <row r="234" spans="1:7" x14ac:dyDescent="0.3">
      <c r="A234" s="8" t="s">
        <v>722</v>
      </c>
      <c r="B234" s="8" t="s">
        <v>683</v>
      </c>
      <c r="C234" s="9" t="s">
        <v>723</v>
      </c>
      <c r="D234" s="8" t="s">
        <v>724</v>
      </c>
      <c r="E234" s="10">
        <v>117570</v>
      </c>
      <c r="F234" s="10">
        <v>201600</v>
      </c>
      <c r="G234" s="11">
        <v>7331021052635</v>
      </c>
    </row>
    <row r="235" spans="1:7" x14ac:dyDescent="0.3">
      <c r="A235" s="8" t="s">
        <v>725</v>
      </c>
      <c r="B235" s="8" t="s">
        <v>683</v>
      </c>
      <c r="C235" s="9" t="s">
        <v>726</v>
      </c>
      <c r="D235" s="8" t="s">
        <v>727</v>
      </c>
      <c r="E235" s="10">
        <v>277190</v>
      </c>
      <c r="F235" s="10">
        <v>476000</v>
      </c>
      <c r="G235" s="11">
        <v>7331021052680</v>
      </c>
    </row>
    <row r="236" spans="1:7" x14ac:dyDescent="0.3">
      <c r="A236" s="8" t="s">
        <v>728</v>
      </c>
      <c r="B236" s="8" t="s">
        <v>683</v>
      </c>
      <c r="C236" s="9" t="s">
        <v>729</v>
      </c>
      <c r="D236" s="8" t="s">
        <v>730</v>
      </c>
      <c r="E236" s="10">
        <v>235140</v>
      </c>
      <c r="F236" s="10">
        <v>403200</v>
      </c>
      <c r="G236" s="11">
        <v>7331021052642</v>
      </c>
    </row>
    <row r="237" spans="1:7" x14ac:dyDescent="0.3">
      <c r="A237" s="8" t="s">
        <v>731</v>
      </c>
      <c r="B237" s="8" t="s">
        <v>683</v>
      </c>
      <c r="C237" s="9" t="s">
        <v>732</v>
      </c>
      <c r="D237" s="8" t="s">
        <v>733</v>
      </c>
      <c r="E237" s="10">
        <v>29390</v>
      </c>
      <c r="F237" s="10">
        <v>50400</v>
      </c>
      <c r="G237" s="11">
        <v>7331021052628</v>
      </c>
    </row>
    <row r="238" spans="1:7" x14ac:dyDescent="0.3">
      <c r="A238" s="8" t="s">
        <v>734</v>
      </c>
      <c r="B238" s="8" t="s">
        <v>683</v>
      </c>
      <c r="C238" s="9" t="s">
        <v>735</v>
      </c>
      <c r="D238" s="8" t="s">
        <v>736</v>
      </c>
      <c r="E238" s="10">
        <v>1770</v>
      </c>
      <c r="F238" s="10">
        <v>3000</v>
      </c>
      <c r="G238" s="11">
        <v>7331021052734</v>
      </c>
    </row>
    <row r="239" spans="1:7" x14ac:dyDescent="0.3">
      <c r="A239" s="8" t="s">
        <v>737</v>
      </c>
      <c r="B239" s="8" t="s">
        <v>683</v>
      </c>
      <c r="C239" s="9" t="s">
        <v>738</v>
      </c>
      <c r="D239" s="8" t="s">
        <v>739</v>
      </c>
      <c r="E239" s="10">
        <v>17670</v>
      </c>
      <c r="F239" s="10">
        <v>30000</v>
      </c>
      <c r="G239" s="11">
        <v>7331021052758</v>
      </c>
    </row>
    <row r="240" spans="1:7" x14ac:dyDescent="0.3">
      <c r="A240" s="8" t="s">
        <v>740</v>
      </c>
      <c r="B240" s="8" t="s">
        <v>683</v>
      </c>
      <c r="C240" s="9" t="s">
        <v>741</v>
      </c>
      <c r="D240" s="8" t="s">
        <v>742</v>
      </c>
      <c r="E240" s="10">
        <v>35350</v>
      </c>
      <c r="F240" s="10">
        <v>60000</v>
      </c>
      <c r="G240" s="11">
        <v>7331021052765</v>
      </c>
    </row>
    <row r="241" spans="1:7" x14ac:dyDescent="0.3">
      <c r="A241" s="8" t="s">
        <v>743</v>
      </c>
      <c r="B241" s="8" t="s">
        <v>683</v>
      </c>
      <c r="C241" s="9" t="s">
        <v>744</v>
      </c>
      <c r="D241" s="8" t="s">
        <v>745</v>
      </c>
      <c r="E241" s="10">
        <v>8840</v>
      </c>
      <c r="F241" s="10">
        <v>15000</v>
      </c>
      <c r="G241" s="11">
        <v>7331021052741</v>
      </c>
    </row>
    <row r="242" spans="1:7" x14ac:dyDescent="0.3">
      <c r="A242" s="8" t="s">
        <v>746</v>
      </c>
      <c r="B242" s="8" t="s">
        <v>683</v>
      </c>
      <c r="C242" s="9" t="s">
        <v>747</v>
      </c>
      <c r="D242" s="8" t="s">
        <v>748</v>
      </c>
      <c r="E242" s="10">
        <v>1770</v>
      </c>
      <c r="F242" s="10">
        <v>3000</v>
      </c>
      <c r="G242" s="11">
        <v>0</v>
      </c>
    </row>
    <row r="243" spans="1:7" x14ac:dyDescent="0.3">
      <c r="A243" s="8" t="s">
        <v>749</v>
      </c>
      <c r="B243" s="8" t="s">
        <v>683</v>
      </c>
      <c r="C243" s="9" t="s">
        <v>750</v>
      </c>
      <c r="D243" s="8" t="s">
        <v>751</v>
      </c>
      <c r="E243" s="10">
        <v>55440</v>
      </c>
      <c r="F243" s="10">
        <v>95200</v>
      </c>
      <c r="G243" s="11">
        <v>7331021052666</v>
      </c>
    </row>
    <row r="244" spans="1:7" x14ac:dyDescent="0.3">
      <c r="A244" s="8" t="s">
        <v>752</v>
      </c>
      <c r="B244" s="8" t="s">
        <v>683</v>
      </c>
      <c r="C244" s="9" t="s">
        <v>753</v>
      </c>
      <c r="D244" s="8" t="s">
        <v>754</v>
      </c>
      <c r="E244" s="10">
        <v>7350</v>
      </c>
      <c r="F244" s="10">
        <v>12600</v>
      </c>
      <c r="G244" s="11">
        <v>0</v>
      </c>
    </row>
    <row r="245" spans="1:7" x14ac:dyDescent="0.3">
      <c r="A245" s="8" t="s">
        <v>755</v>
      </c>
      <c r="B245" s="8" t="s">
        <v>683</v>
      </c>
      <c r="C245" s="9" t="s">
        <v>756</v>
      </c>
      <c r="D245" s="8" t="s">
        <v>757</v>
      </c>
      <c r="E245" s="10">
        <v>7350</v>
      </c>
      <c r="F245" s="10">
        <v>12600</v>
      </c>
      <c r="G245" s="11">
        <v>7331021052697</v>
      </c>
    </row>
    <row r="246" spans="1:7" x14ac:dyDescent="0.3">
      <c r="A246" s="8" t="s">
        <v>758</v>
      </c>
      <c r="B246" s="8" t="s">
        <v>683</v>
      </c>
      <c r="C246" s="9" t="s">
        <v>759</v>
      </c>
      <c r="D246" s="8" t="s">
        <v>760</v>
      </c>
      <c r="E246" s="10">
        <v>73480</v>
      </c>
      <c r="F246" s="10">
        <v>126000</v>
      </c>
      <c r="G246" s="11">
        <v>7331021052710</v>
      </c>
    </row>
    <row r="247" spans="1:7" x14ac:dyDescent="0.3">
      <c r="A247" s="8" t="s">
        <v>761</v>
      </c>
      <c r="B247" s="8" t="s">
        <v>683</v>
      </c>
      <c r="C247" s="9" t="s">
        <v>762</v>
      </c>
      <c r="D247" s="8" t="s">
        <v>763</v>
      </c>
      <c r="E247" s="10">
        <v>146960</v>
      </c>
      <c r="F247" s="10">
        <v>252000</v>
      </c>
      <c r="G247" s="11">
        <v>7331021052727</v>
      </c>
    </row>
    <row r="248" spans="1:7" x14ac:dyDescent="0.3">
      <c r="A248" s="8" t="s">
        <v>764</v>
      </c>
      <c r="B248" s="8" t="s">
        <v>683</v>
      </c>
      <c r="C248" s="9" t="s">
        <v>765</v>
      </c>
      <c r="D248" s="8" t="s">
        <v>766</v>
      </c>
      <c r="E248" s="10">
        <v>36740</v>
      </c>
      <c r="F248" s="10">
        <v>63000</v>
      </c>
      <c r="G248" s="11">
        <v>7331021052703</v>
      </c>
    </row>
    <row r="249" spans="1:7" x14ac:dyDescent="0.3">
      <c r="A249" s="8" t="s">
        <v>767</v>
      </c>
      <c r="B249" s="8" t="s">
        <v>683</v>
      </c>
      <c r="C249" s="9" t="s">
        <v>768</v>
      </c>
      <c r="D249" s="8" t="s">
        <v>769</v>
      </c>
      <c r="E249" s="10">
        <v>7350</v>
      </c>
      <c r="F249" s="10">
        <v>12600</v>
      </c>
      <c r="G249" s="11">
        <v>0</v>
      </c>
    </row>
    <row r="250" spans="1:7" x14ac:dyDescent="0.3">
      <c r="A250" s="8" t="s">
        <v>770</v>
      </c>
      <c r="B250" s="8" t="s">
        <v>683</v>
      </c>
      <c r="C250" s="9" t="s">
        <v>771</v>
      </c>
      <c r="D250" s="8" t="s">
        <v>772</v>
      </c>
      <c r="E250" s="10">
        <v>13860</v>
      </c>
      <c r="F250" s="10">
        <v>23800</v>
      </c>
      <c r="G250" s="11">
        <v>0</v>
      </c>
    </row>
    <row r="251" spans="1:7" x14ac:dyDescent="0.3">
      <c r="A251" s="8" t="s">
        <v>773</v>
      </c>
      <c r="B251" s="8" t="s">
        <v>683</v>
      </c>
      <c r="C251" s="9" t="s">
        <v>774</v>
      </c>
      <c r="D251" s="8" t="s">
        <v>775</v>
      </c>
      <c r="E251" s="10">
        <v>42690</v>
      </c>
      <c r="F251" s="10">
        <v>73400</v>
      </c>
      <c r="G251" s="11">
        <v>0</v>
      </c>
    </row>
    <row r="252" spans="1:7" x14ac:dyDescent="0.3">
      <c r="A252" s="8" t="s">
        <v>776</v>
      </c>
      <c r="B252" s="8" t="s">
        <v>683</v>
      </c>
      <c r="C252" s="9" t="s">
        <v>777</v>
      </c>
      <c r="D252" s="8" t="s">
        <v>778</v>
      </c>
      <c r="E252" s="10">
        <v>39900</v>
      </c>
      <c r="F252" s="10">
        <v>68600</v>
      </c>
      <c r="G252" s="11">
        <v>0</v>
      </c>
    </row>
    <row r="253" spans="1:7" x14ac:dyDescent="0.3">
      <c r="A253" s="8" t="s">
        <v>779</v>
      </c>
      <c r="B253" s="8" t="s">
        <v>683</v>
      </c>
      <c r="C253" s="9" t="s">
        <v>780</v>
      </c>
      <c r="D253" s="8" t="s">
        <v>781</v>
      </c>
      <c r="E253" s="10">
        <v>39900</v>
      </c>
      <c r="F253" s="10">
        <v>68600</v>
      </c>
      <c r="G253" s="11">
        <v>0</v>
      </c>
    </row>
    <row r="254" spans="1:7" x14ac:dyDescent="0.3">
      <c r="A254" s="8" t="s">
        <v>782</v>
      </c>
      <c r="B254" s="8" t="s">
        <v>683</v>
      </c>
      <c r="C254" s="9" t="s">
        <v>783</v>
      </c>
      <c r="D254" s="8" t="s">
        <v>784</v>
      </c>
      <c r="E254" s="10">
        <v>35250</v>
      </c>
      <c r="F254" s="10">
        <v>60600</v>
      </c>
      <c r="G254" s="11">
        <v>0</v>
      </c>
    </row>
    <row r="255" spans="1:7" x14ac:dyDescent="0.3">
      <c r="A255" s="8" t="s">
        <v>785</v>
      </c>
      <c r="B255" s="8" t="s">
        <v>683</v>
      </c>
      <c r="C255" s="9" t="s">
        <v>786</v>
      </c>
      <c r="D255" s="8" t="s">
        <v>787</v>
      </c>
      <c r="E255" s="10">
        <v>42690</v>
      </c>
      <c r="F255" s="10">
        <v>73400</v>
      </c>
      <c r="G255" s="11">
        <v>0</v>
      </c>
    </row>
    <row r="256" spans="1:7" x14ac:dyDescent="0.3">
      <c r="A256" s="8" t="s">
        <v>788</v>
      </c>
      <c r="B256" s="8" t="s">
        <v>683</v>
      </c>
      <c r="C256" s="9" t="s">
        <v>789</v>
      </c>
      <c r="D256" s="8" t="s">
        <v>790</v>
      </c>
      <c r="E256" s="10">
        <v>39900</v>
      </c>
      <c r="F256" s="10">
        <v>68600</v>
      </c>
      <c r="G256" s="11">
        <v>0</v>
      </c>
    </row>
    <row r="257" spans="1:7" x14ac:dyDescent="0.3">
      <c r="A257" s="8" t="s">
        <v>791</v>
      </c>
      <c r="B257" s="8" t="s">
        <v>683</v>
      </c>
      <c r="C257" s="9" t="s">
        <v>792</v>
      </c>
      <c r="D257" s="8" t="s">
        <v>793</v>
      </c>
      <c r="E257" s="10">
        <v>46410</v>
      </c>
      <c r="F257" s="10">
        <v>79800</v>
      </c>
      <c r="G257" s="11">
        <v>0</v>
      </c>
    </row>
    <row r="258" spans="1:7" x14ac:dyDescent="0.3">
      <c r="A258" s="8" t="s">
        <v>794</v>
      </c>
      <c r="B258" s="8" t="s">
        <v>683</v>
      </c>
      <c r="C258" s="9" t="s">
        <v>795</v>
      </c>
      <c r="D258" s="8" t="s">
        <v>796</v>
      </c>
      <c r="E258" s="10">
        <v>2700</v>
      </c>
      <c r="F258" s="10">
        <v>4600</v>
      </c>
      <c r="G258" s="11">
        <v>0</v>
      </c>
    </row>
    <row r="259" spans="1:7" x14ac:dyDescent="0.3">
      <c r="A259" s="8" t="s">
        <v>797</v>
      </c>
      <c r="B259" s="8" t="s">
        <v>683</v>
      </c>
      <c r="C259" s="9" t="s">
        <v>798</v>
      </c>
      <c r="D259" s="8" t="s">
        <v>799</v>
      </c>
      <c r="E259" s="10">
        <v>9210</v>
      </c>
      <c r="F259" s="10">
        <v>15800</v>
      </c>
      <c r="G259" s="11">
        <v>0</v>
      </c>
    </row>
    <row r="260" spans="1:7" x14ac:dyDescent="0.3">
      <c r="A260" s="8" t="s">
        <v>800</v>
      </c>
      <c r="B260" s="8" t="s">
        <v>683</v>
      </c>
      <c r="C260" s="9" t="s">
        <v>801</v>
      </c>
      <c r="D260" s="8" t="s">
        <v>802</v>
      </c>
      <c r="E260" s="10">
        <v>39900</v>
      </c>
      <c r="F260" s="10">
        <v>68600</v>
      </c>
      <c r="G260" s="11">
        <v>0</v>
      </c>
    </row>
    <row r="261" spans="1:7" x14ac:dyDescent="0.3">
      <c r="A261" s="8" t="s">
        <v>803</v>
      </c>
      <c r="B261" s="8" t="s">
        <v>804</v>
      </c>
      <c r="C261" s="9" t="s">
        <v>805</v>
      </c>
      <c r="D261" s="8" t="s">
        <v>806</v>
      </c>
      <c r="E261" s="10">
        <v>37120</v>
      </c>
      <c r="F261" s="10">
        <v>63800</v>
      </c>
      <c r="G261" s="11">
        <v>7331021018709</v>
      </c>
    </row>
    <row r="262" spans="1:7" x14ac:dyDescent="0.3">
      <c r="A262" s="8" t="s">
        <v>807</v>
      </c>
      <c r="B262" s="8" t="s">
        <v>804</v>
      </c>
      <c r="C262" s="9" t="s">
        <v>808</v>
      </c>
      <c r="D262" s="8" t="s">
        <v>809</v>
      </c>
      <c r="E262" s="10">
        <v>18510</v>
      </c>
      <c r="F262" s="10">
        <v>31800</v>
      </c>
      <c r="G262" s="11">
        <v>7331021049611</v>
      </c>
    </row>
    <row r="263" spans="1:7" x14ac:dyDescent="0.3">
      <c r="A263" s="8" t="s">
        <v>810</v>
      </c>
      <c r="B263" s="8" t="s">
        <v>804</v>
      </c>
      <c r="C263" s="9" t="s">
        <v>811</v>
      </c>
      <c r="D263" s="8" t="s">
        <v>812</v>
      </c>
      <c r="E263" s="10">
        <v>27810</v>
      </c>
      <c r="F263" s="10">
        <v>47800</v>
      </c>
      <c r="G263" s="11">
        <v>7331021036253</v>
      </c>
    </row>
    <row r="264" spans="1:7" x14ac:dyDescent="0.3">
      <c r="A264" s="8" t="s">
        <v>813</v>
      </c>
      <c r="B264" s="8" t="s">
        <v>804</v>
      </c>
      <c r="C264" s="9" t="s">
        <v>814</v>
      </c>
      <c r="D264" s="8" t="s">
        <v>815</v>
      </c>
      <c r="E264" s="10">
        <v>269660</v>
      </c>
      <c r="F264" s="10">
        <v>463700</v>
      </c>
      <c r="G264" s="11">
        <v>7331021003132</v>
      </c>
    </row>
    <row r="265" spans="1:7" x14ac:dyDescent="0.3">
      <c r="A265" s="8" t="s">
        <v>816</v>
      </c>
      <c r="B265" s="8" t="s">
        <v>804</v>
      </c>
      <c r="C265" s="9" t="s">
        <v>817</v>
      </c>
      <c r="D265" s="8" t="s">
        <v>818</v>
      </c>
      <c r="E265" s="10">
        <v>92930</v>
      </c>
      <c r="F265" s="10">
        <v>159800</v>
      </c>
      <c r="G265" s="11">
        <v>7331021004146</v>
      </c>
    </row>
    <row r="266" spans="1:7" x14ac:dyDescent="0.3">
      <c r="A266" s="8" t="s">
        <v>819</v>
      </c>
      <c r="B266" s="8" t="s">
        <v>804</v>
      </c>
      <c r="C266" s="9" t="s">
        <v>820</v>
      </c>
      <c r="D266" s="8" t="s">
        <v>821</v>
      </c>
      <c r="E266" s="10">
        <v>37120</v>
      </c>
      <c r="F266" s="10">
        <v>63800</v>
      </c>
      <c r="G266" s="11">
        <v>7331021036413</v>
      </c>
    </row>
    <row r="267" spans="1:7" x14ac:dyDescent="0.3">
      <c r="A267" s="8" t="s">
        <v>822</v>
      </c>
      <c r="B267" s="8" t="s">
        <v>804</v>
      </c>
      <c r="C267" s="9" t="s">
        <v>823</v>
      </c>
      <c r="D267" s="8" t="s">
        <v>824</v>
      </c>
      <c r="E267" s="10">
        <v>359890</v>
      </c>
      <c r="F267" s="10">
        <v>618900</v>
      </c>
      <c r="G267" s="11">
        <v>7331021003149</v>
      </c>
    </row>
    <row r="268" spans="1:7" x14ac:dyDescent="0.3">
      <c r="A268" s="8" t="s">
        <v>825</v>
      </c>
      <c r="B268" s="8" t="s">
        <v>804</v>
      </c>
      <c r="C268" s="9" t="s">
        <v>826</v>
      </c>
      <c r="D268" s="8" t="s">
        <v>827</v>
      </c>
      <c r="E268" s="10">
        <v>120830</v>
      </c>
      <c r="F268" s="10">
        <v>207800</v>
      </c>
      <c r="G268" s="11">
        <v>7331021004221</v>
      </c>
    </row>
    <row r="269" spans="1:7" x14ac:dyDescent="0.3">
      <c r="A269" s="8" t="s">
        <v>828</v>
      </c>
      <c r="B269" s="8" t="s">
        <v>804</v>
      </c>
      <c r="C269" s="9" t="s">
        <v>829</v>
      </c>
      <c r="D269" s="8" t="s">
        <v>830</v>
      </c>
      <c r="E269" s="10">
        <v>37120</v>
      </c>
      <c r="F269" s="10">
        <v>63800</v>
      </c>
      <c r="G269" s="11">
        <v>7331021036499</v>
      </c>
    </row>
    <row r="270" spans="1:7" x14ac:dyDescent="0.3">
      <c r="A270" s="8" t="s">
        <v>831</v>
      </c>
      <c r="B270" s="8" t="s">
        <v>804</v>
      </c>
      <c r="C270" s="9" t="s">
        <v>832</v>
      </c>
      <c r="D270" s="8" t="s">
        <v>833</v>
      </c>
      <c r="E270" s="10">
        <v>359890</v>
      </c>
      <c r="F270" s="10">
        <v>618900</v>
      </c>
      <c r="G270" s="11">
        <v>7331021037564</v>
      </c>
    </row>
    <row r="271" spans="1:7" x14ac:dyDescent="0.3">
      <c r="A271" s="8" t="s">
        <v>834</v>
      </c>
      <c r="B271" s="8" t="s">
        <v>804</v>
      </c>
      <c r="C271" s="9" t="s">
        <v>835</v>
      </c>
      <c r="D271" s="8" t="s">
        <v>836</v>
      </c>
      <c r="E271" s="10">
        <v>46420</v>
      </c>
      <c r="F271" s="10">
        <v>79800</v>
      </c>
      <c r="G271" s="11">
        <v>7331021026186</v>
      </c>
    </row>
    <row r="272" spans="1:7" x14ac:dyDescent="0.3">
      <c r="A272" s="8" t="s">
        <v>837</v>
      </c>
      <c r="B272" s="8" t="s">
        <v>804</v>
      </c>
      <c r="C272" s="9" t="s">
        <v>838</v>
      </c>
      <c r="D272" s="8" t="s">
        <v>839</v>
      </c>
      <c r="E272" s="10">
        <v>37120</v>
      </c>
      <c r="F272" s="10">
        <v>63800</v>
      </c>
      <c r="G272" s="11">
        <v>7331021023390</v>
      </c>
    </row>
    <row r="273" spans="1:7" x14ac:dyDescent="0.3">
      <c r="A273" s="8" t="s">
        <v>840</v>
      </c>
      <c r="B273" s="8" t="s">
        <v>804</v>
      </c>
      <c r="C273" s="9" t="s">
        <v>841</v>
      </c>
      <c r="D273" s="8" t="s">
        <v>842</v>
      </c>
      <c r="E273" s="10">
        <v>371150</v>
      </c>
      <c r="F273" s="10">
        <v>638000</v>
      </c>
      <c r="G273" s="11">
        <v>7331021024854</v>
      </c>
    </row>
    <row r="274" spans="1:7" x14ac:dyDescent="0.3">
      <c r="A274" s="8" t="s">
        <v>843</v>
      </c>
      <c r="B274" s="8" t="s">
        <v>804</v>
      </c>
      <c r="C274" s="9" t="s">
        <v>844</v>
      </c>
      <c r="D274" s="8" t="s">
        <v>845</v>
      </c>
      <c r="E274" s="10">
        <v>37120</v>
      </c>
      <c r="F274" s="10">
        <v>63800</v>
      </c>
      <c r="G274" s="11">
        <v>7331021001367</v>
      </c>
    </row>
    <row r="275" spans="1:7" x14ac:dyDescent="0.3">
      <c r="A275" s="8" t="s">
        <v>846</v>
      </c>
      <c r="B275" s="8" t="s">
        <v>804</v>
      </c>
      <c r="C275" s="9" t="s">
        <v>847</v>
      </c>
      <c r="D275" s="8" t="s">
        <v>848</v>
      </c>
      <c r="E275" s="10">
        <v>359890</v>
      </c>
      <c r="F275" s="10">
        <v>618900</v>
      </c>
      <c r="G275" s="11">
        <v>7331021001428</v>
      </c>
    </row>
    <row r="276" spans="1:7" x14ac:dyDescent="0.3">
      <c r="A276" s="8" t="s">
        <v>849</v>
      </c>
      <c r="B276" s="8" t="s">
        <v>804</v>
      </c>
      <c r="C276" s="9" t="s">
        <v>850</v>
      </c>
      <c r="D276" s="8" t="s">
        <v>851</v>
      </c>
      <c r="E276" s="10">
        <v>92930</v>
      </c>
      <c r="F276" s="10">
        <v>159800</v>
      </c>
      <c r="G276" s="11">
        <v>7331021034167</v>
      </c>
    </row>
    <row r="277" spans="1:7" x14ac:dyDescent="0.3">
      <c r="A277" s="8" t="s">
        <v>852</v>
      </c>
      <c r="B277" s="8" t="s">
        <v>804</v>
      </c>
      <c r="C277" s="9" t="s">
        <v>853</v>
      </c>
      <c r="D277" s="8" t="s">
        <v>854</v>
      </c>
      <c r="E277" s="10">
        <v>882850</v>
      </c>
      <c r="F277" s="10">
        <v>1518200</v>
      </c>
      <c r="G277" s="11">
        <v>7331021034853</v>
      </c>
    </row>
    <row r="278" spans="1:7" x14ac:dyDescent="0.3">
      <c r="A278" s="8" t="s">
        <v>855</v>
      </c>
      <c r="B278" s="8" t="s">
        <v>804</v>
      </c>
      <c r="C278" s="9" t="s">
        <v>856</v>
      </c>
      <c r="D278" s="8" t="s">
        <v>857</v>
      </c>
      <c r="E278" s="10">
        <v>794480</v>
      </c>
      <c r="F278" s="10">
        <v>1366300</v>
      </c>
      <c r="G278" s="11">
        <v>7331021048423</v>
      </c>
    </row>
    <row r="279" spans="1:7" x14ac:dyDescent="0.3">
      <c r="A279" s="8" t="s">
        <v>858</v>
      </c>
      <c r="B279" s="8" t="s">
        <v>804</v>
      </c>
      <c r="C279" s="9" t="s">
        <v>859</v>
      </c>
      <c r="D279" s="8" t="s">
        <v>860</v>
      </c>
      <c r="E279" s="10">
        <v>83620</v>
      </c>
      <c r="F279" s="10">
        <v>143800</v>
      </c>
      <c r="G279" s="11">
        <v>7331021047181</v>
      </c>
    </row>
    <row r="280" spans="1:7" x14ac:dyDescent="0.3">
      <c r="A280" s="8" t="s">
        <v>861</v>
      </c>
      <c r="B280" s="8" t="s">
        <v>804</v>
      </c>
      <c r="C280" s="9" t="s">
        <v>862</v>
      </c>
      <c r="D280" s="8" t="s">
        <v>863</v>
      </c>
      <c r="E280" s="10">
        <v>111530</v>
      </c>
      <c r="F280" s="10">
        <v>191800</v>
      </c>
      <c r="G280" s="11">
        <v>7331021008250</v>
      </c>
    </row>
    <row r="281" spans="1:7" x14ac:dyDescent="0.3">
      <c r="A281" s="8" t="s">
        <v>864</v>
      </c>
      <c r="B281" s="8" t="s">
        <v>804</v>
      </c>
      <c r="C281" s="9" t="s">
        <v>865</v>
      </c>
      <c r="D281" s="8" t="s">
        <v>866</v>
      </c>
      <c r="E281" s="10">
        <v>1060330</v>
      </c>
      <c r="F281" s="10">
        <v>1823500</v>
      </c>
      <c r="G281" s="11">
        <v>7331021008274</v>
      </c>
    </row>
    <row r="282" spans="1:7" x14ac:dyDescent="0.3">
      <c r="A282" s="8" t="s">
        <v>867</v>
      </c>
      <c r="B282" s="8" t="s">
        <v>804</v>
      </c>
      <c r="C282" s="9" t="s">
        <v>868</v>
      </c>
      <c r="D282" s="8" t="s">
        <v>869</v>
      </c>
      <c r="E282" s="10">
        <v>241760</v>
      </c>
      <c r="F282" s="10">
        <v>415800</v>
      </c>
      <c r="G282" s="11">
        <v>7331021006126</v>
      </c>
    </row>
    <row r="283" spans="1:7" x14ac:dyDescent="0.3">
      <c r="A283" s="8" t="s">
        <v>870</v>
      </c>
      <c r="B283" s="8" t="s">
        <v>804</v>
      </c>
      <c r="C283" s="9" t="s">
        <v>871</v>
      </c>
      <c r="D283" s="8" t="s">
        <v>872</v>
      </c>
      <c r="E283" s="10">
        <v>27810</v>
      </c>
      <c r="F283" s="10">
        <v>47800</v>
      </c>
      <c r="G283" s="11">
        <v>7331021061965</v>
      </c>
    </row>
    <row r="284" spans="1:7" x14ac:dyDescent="0.3">
      <c r="A284" s="8" t="s">
        <v>873</v>
      </c>
      <c r="B284" s="8" t="s">
        <v>874</v>
      </c>
      <c r="C284" s="9" t="s">
        <v>875</v>
      </c>
      <c r="D284" s="8" t="s">
        <v>876</v>
      </c>
      <c r="E284" s="10">
        <v>4190</v>
      </c>
      <c r="F284" s="10">
        <v>7200</v>
      </c>
      <c r="G284" s="11">
        <v>7331021025820</v>
      </c>
    </row>
    <row r="285" spans="1:7" x14ac:dyDescent="0.3">
      <c r="A285" s="8" t="s">
        <v>877</v>
      </c>
      <c r="B285" s="8" t="s">
        <v>874</v>
      </c>
      <c r="C285" s="9" t="s">
        <v>878</v>
      </c>
      <c r="D285" s="8" t="s">
        <v>879</v>
      </c>
      <c r="E285" s="10">
        <v>5120</v>
      </c>
      <c r="F285" s="10">
        <v>8800</v>
      </c>
      <c r="G285" s="11">
        <v>7331021025837</v>
      </c>
    </row>
    <row r="286" spans="1:7" x14ac:dyDescent="0.3">
      <c r="A286" s="8" t="s">
        <v>880</v>
      </c>
      <c r="B286" s="8" t="s">
        <v>881</v>
      </c>
      <c r="C286" s="9" t="s">
        <v>882</v>
      </c>
      <c r="D286" s="8" t="s">
        <v>883</v>
      </c>
      <c r="E286" s="10">
        <v>557190</v>
      </c>
      <c r="F286" s="10">
        <v>958200</v>
      </c>
      <c r="G286" s="11">
        <v>7331021008038</v>
      </c>
    </row>
    <row r="287" spans="1:7" x14ac:dyDescent="0.3">
      <c r="A287" s="8" t="s">
        <v>884</v>
      </c>
      <c r="B287" s="8" t="s">
        <v>881</v>
      </c>
      <c r="C287" s="9" t="s">
        <v>885</v>
      </c>
      <c r="D287" s="8" t="s">
        <v>886</v>
      </c>
      <c r="E287" s="10">
        <v>55720</v>
      </c>
      <c r="F287" s="10">
        <v>95800</v>
      </c>
      <c r="G287" s="11">
        <v>7331021008021</v>
      </c>
    </row>
    <row r="288" spans="1:7" x14ac:dyDescent="0.3">
      <c r="A288" s="8" t="s">
        <v>887</v>
      </c>
      <c r="B288" s="8" t="s">
        <v>881</v>
      </c>
      <c r="C288" s="9" t="s">
        <v>888</v>
      </c>
      <c r="D288" s="8" t="s">
        <v>889</v>
      </c>
      <c r="E288" s="10">
        <v>65020</v>
      </c>
      <c r="F288" s="10">
        <v>111800</v>
      </c>
      <c r="G288" s="11">
        <v>7331021064287</v>
      </c>
    </row>
    <row r="289" spans="1:7" x14ac:dyDescent="0.3">
      <c r="A289" s="8" t="s">
        <v>890</v>
      </c>
      <c r="B289" s="8" t="s">
        <v>881</v>
      </c>
      <c r="C289" s="9" t="s">
        <v>891</v>
      </c>
      <c r="D289" s="8" t="s">
        <v>892</v>
      </c>
      <c r="E289" s="10">
        <v>6420</v>
      </c>
      <c r="F289" s="10">
        <v>11000</v>
      </c>
      <c r="G289" s="11">
        <v>7331021049345</v>
      </c>
    </row>
    <row r="290" spans="1:7" x14ac:dyDescent="0.3">
      <c r="A290" s="8" t="s">
        <v>893</v>
      </c>
      <c r="B290" s="8" t="s">
        <v>881</v>
      </c>
      <c r="C290" s="9" t="s">
        <v>894</v>
      </c>
      <c r="D290" s="8" t="s">
        <v>895</v>
      </c>
      <c r="E290" s="10">
        <v>116180</v>
      </c>
      <c r="F290" s="10">
        <v>199800</v>
      </c>
      <c r="G290" s="11">
        <v>7331021048461</v>
      </c>
    </row>
    <row r="291" spans="1:7" x14ac:dyDescent="0.3">
      <c r="A291" s="8" t="s">
        <v>896</v>
      </c>
      <c r="B291" s="8" t="s">
        <v>881</v>
      </c>
      <c r="C291" s="9" t="s">
        <v>897</v>
      </c>
      <c r="D291" s="8" t="s">
        <v>898</v>
      </c>
      <c r="E291" s="10">
        <v>18510</v>
      </c>
      <c r="F291" s="10">
        <v>31800</v>
      </c>
      <c r="G291" s="11" t="s">
        <v>899</v>
      </c>
    </row>
    <row r="292" spans="1:7" x14ac:dyDescent="0.3">
      <c r="A292" s="8" t="s">
        <v>900</v>
      </c>
      <c r="B292" s="8" t="s">
        <v>881</v>
      </c>
      <c r="C292" s="9" t="s">
        <v>901</v>
      </c>
      <c r="D292" s="8" t="s">
        <v>902</v>
      </c>
      <c r="E292" s="10">
        <v>74320</v>
      </c>
      <c r="F292" s="10">
        <v>127800</v>
      </c>
      <c r="G292" s="11">
        <v>7331021050846</v>
      </c>
    </row>
    <row r="293" spans="1:7" x14ac:dyDescent="0.3">
      <c r="A293" s="8" t="s">
        <v>903</v>
      </c>
      <c r="B293" s="8" t="s">
        <v>881</v>
      </c>
      <c r="C293" s="9" t="s">
        <v>904</v>
      </c>
      <c r="D293" s="8" t="s">
        <v>905</v>
      </c>
      <c r="E293" s="10">
        <v>6420</v>
      </c>
      <c r="F293" s="10">
        <v>11000</v>
      </c>
      <c r="G293" s="11">
        <v>7331021053243</v>
      </c>
    </row>
    <row r="294" spans="1:7" x14ac:dyDescent="0.3">
      <c r="A294" s="8" t="s">
        <v>906</v>
      </c>
      <c r="B294" s="8" t="s">
        <v>881</v>
      </c>
      <c r="C294" s="9" t="s">
        <v>907</v>
      </c>
      <c r="D294" s="8" t="s">
        <v>908</v>
      </c>
      <c r="E294" s="10">
        <v>23160</v>
      </c>
      <c r="F294" s="10">
        <v>39800</v>
      </c>
      <c r="G294" s="11">
        <v>7331021049901</v>
      </c>
    </row>
    <row r="295" spans="1:7" x14ac:dyDescent="0.3">
      <c r="A295" s="8" t="s">
        <v>909</v>
      </c>
      <c r="B295" s="8" t="s">
        <v>881</v>
      </c>
      <c r="C295" s="9" t="s">
        <v>910</v>
      </c>
      <c r="D295" s="8" t="s">
        <v>911</v>
      </c>
      <c r="E295" s="10">
        <v>46410</v>
      </c>
      <c r="F295" s="10">
        <v>79800</v>
      </c>
      <c r="G295" s="11">
        <v>7331021049895</v>
      </c>
    </row>
    <row r="296" spans="1:7" x14ac:dyDescent="0.3">
      <c r="A296" s="8" t="s">
        <v>912</v>
      </c>
      <c r="B296" s="8" t="s">
        <v>881</v>
      </c>
      <c r="C296" s="9" t="s">
        <v>913</v>
      </c>
      <c r="D296" s="8" t="s">
        <v>914</v>
      </c>
      <c r="E296" s="10">
        <v>74320</v>
      </c>
      <c r="F296" s="10">
        <v>127800</v>
      </c>
      <c r="G296" s="11">
        <v>7331021050112</v>
      </c>
    </row>
    <row r="297" spans="1:7" x14ac:dyDescent="0.3">
      <c r="A297" s="8" t="s">
        <v>915</v>
      </c>
      <c r="B297" s="8" t="s">
        <v>881</v>
      </c>
      <c r="C297" s="9" t="s">
        <v>916</v>
      </c>
      <c r="D297" s="8" t="s">
        <v>917</v>
      </c>
      <c r="E297" s="10">
        <v>11070</v>
      </c>
      <c r="F297" s="10">
        <v>19000</v>
      </c>
      <c r="G297" s="11">
        <v>7331021049352</v>
      </c>
    </row>
    <row r="298" spans="1:7" x14ac:dyDescent="0.3">
      <c r="A298" s="8" t="s">
        <v>918</v>
      </c>
      <c r="B298" s="8" t="s">
        <v>881</v>
      </c>
      <c r="C298" s="9" t="s">
        <v>919</v>
      </c>
      <c r="D298" s="8" t="s">
        <v>920</v>
      </c>
      <c r="E298" s="10">
        <v>120830</v>
      </c>
      <c r="F298" s="10">
        <v>207800</v>
      </c>
      <c r="G298" s="11">
        <v>7331021058293</v>
      </c>
    </row>
    <row r="299" spans="1:7" x14ac:dyDescent="0.3">
      <c r="A299" s="8" t="s">
        <v>921</v>
      </c>
      <c r="B299" s="8" t="s">
        <v>922</v>
      </c>
      <c r="C299" s="9" t="s">
        <v>923</v>
      </c>
      <c r="D299" s="8" t="s">
        <v>924</v>
      </c>
      <c r="E299" s="10">
        <v>278580</v>
      </c>
      <c r="F299" s="10">
        <v>479100</v>
      </c>
      <c r="G299" s="11">
        <v>7331021064850</v>
      </c>
    </row>
    <row r="300" spans="1:7" x14ac:dyDescent="0.3">
      <c r="A300" s="8" t="s">
        <v>925</v>
      </c>
      <c r="B300" s="8" t="s">
        <v>922</v>
      </c>
      <c r="C300" s="9" t="s">
        <v>926</v>
      </c>
      <c r="D300" s="8" t="s">
        <v>927</v>
      </c>
      <c r="E300" s="10">
        <v>51070</v>
      </c>
      <c r="F300" s="10">
        <v>87800</v>
      </c>
      <c r="G300" s="11">
        <v>7331021052468</v>
      </c>
    </row>
    <row r="301" spans="1:7" x14ac:dyDescent="0.3">
      <c r="A301" s="8" t="s">
        <v>928</v>
      </c>
      <c r="B301" s="8" t="s">
        <v>922</v>
      </c>
      <c r="C301" s="9" t="s">
        <v>929</v>
      </c>
      <c r="D301" s="8" t="s">
        <v>930</v>
      </c>
      <c r="E301" s="10">
        <v>51070</v>
      </c>
      <c r="F301" s="10">
        <v>87800</v>
      </c>
      <c r="G301" s="11">
        <v>7331021052444</v>
      </c>
    </row>
    <row r="302" spans="1:7" x14ac:dyDescent="0.3">
      <c r="A302" s="8" t="s">
        <v>931</v>
      </c>
      <c r="B302" s="8" t="s">
        <v>922</v>
      </c>
      <c r="C302" s="9" t="s">
        <v>932</v>
      </c>
      <c r="D302" s="8" t="s">
        <v>933</v>
      </c>
      <c r="E302" s="10">
        <v>37110</v>
      </c>
      <c r="F302" s="10">
        <v>63800</v>
      </c>
      <c r="G302" s="11">
        <v>7331021052451</v>
      </c>
    </row>
    <row r="303" spans="1:7" x14ac:dyDescent="0.3">
      <c r="A303" s="8" t="s">
        <v>934</v>
      </c>
      <c r="B303" s="8" t="s">
        <v>922</v>
      </c>
      <c r="C303" s="9" t="s">
        <v>935</v>
      </c>
      <c r="D303" s="8" t="s">
        <v>936</v>
      </c>
      <c r="E303" s="10">
        <v>46420</v>
      </c>
      <c r="F303" s="10">
        <v>79800</v>
      </c>
      <c r="G303" s="11">
        <v>7331021047785</v>
      </c>
    </row>
    <row r="304" spans="1:7" x14ac:dyDescent="0.3">
      <c r="A304" s="8" t="s">
        <v>937</v>
      </c>
      <c r="B304" s="8" t="s">
        <v>922</v>
      </c>
      <c r="C304" s="9" t="s">
        <v>938</v>
      </c>
      <c r="D304" s="8" t="s">
        <v>939</v>
      </c>
      <c r="E304" s="10">
        <v>18510</v>
      </c>
      <c r="F304" s="10">
        <v>31800</v>
      </c>
      <c r="G304" s="11">
        <v>7331021058255</v>
      </c>
    </row>
    <row r="305" spans="1:7" x14ac:dyDescent="0.3">
      <c r="A305" s="8" t="s">
        <v>940</v>
      </c>
      <c r="B305" s="8" t="s">
        <v>922</v>
      </c>
      <c r="C305" s="9" t="s">
        <v>941</v>
      </c>
      <c r="D305" s="8" t="s">
        <v>942</v>
      </c>
      <c r="E305" s="10">
        <v>37110</v>
      </c>
      <c r="F305" s="10">
        <v>63800</v>
      </c>
      <c r="G305" s="11">
        <v>7331021064935</v>
      </c>
    </row>
    <row r="306" spans="1:7" x14ac:dyDescent="0.3">
      <c r="A306" s="8" t="s">
        <v>943</v>
      </c>
      <c r="B306" s="8" t="s">
        <v>944</v>
      </c>
      <c r="C306" s="9" t="s">
        <v>945</v>
      </c>
      <c r="D306" s="8" t="s">
        <v>946</v>
      </c>
      <c r="E306" s="10">
        <v>306860</v>
      </c>
      <c r="F306" s="10">
        <v>527700</v>
      </c>
      <c r="G306" s="11">
        <v>7331021065925</v>
      </c>
    </row>
    <row r="307" spans="1:7" x14ac:dyDescent="0.3">
      <c r="A307" s="8" t="s">
        <v>947</v>
      </c>
      <c r="B307" s="8" t="s">
        <v>944</v>
      </c>
      <c r="C307" s="9" t="s">
        <v>948</v>
      </c>
      <c r="D307" s="8" t="s">
        <v>949</v>
      </c>
      <c r="E307" s="10">
        <v>353370</v>
      </c>
      <c r="F307" s="10">
        <v>607700</v>
      </c>
      <c r="G307" s="11">
        <v>7331021065970</v>
      </c>
    </row>
    <row r="308" spans="1:7" x14ac:dyDescent="0.3">
      <c r="A308" s="8" t="s">
        <v>950</v>
      </c>
      <c r="B308" s="8" t="s">
        <v>944</v>
      </c>
      <c r="C308" s="9" t="s">
        <v>951</v>
      </c>
      <c r="D308" s="8" t="s">
        <v>952</v>
      </c>
      <c r="E308" s="10">
        <v>697520</v>
      </c>
      <c r="F308" s="10">
        <v>1199500</v>
      </c>
      <c r="G308" s="11">
        <v>7331021065857</v>
      </c>
    </row>
    <row r="309" spans="1:7" x14ac:dyDescent="0.3">
      <c r="A309" s="8" t="s">
        <v>953</v>
      </c>
      <c r="B309" s="8" t="s">
        <v>944</v>
      </c>
      <c r="C309" s="9" t="s">
        <v>954</v>
      </c>
      <c r="D309" s="8" t="s">
        <v>955</v>
      </c>
      <c r="E309" s="10">
        <v>1953230</v>
      </c>
      <c r="F309" s="10">
        <v>3359000</v>
      </c>
      <c r="G309" s="11">
        <v>7331021065888</v>
      </c>
    </row>
    <row r="310" spans="1:7" x14ac:dyDescent="0.3">
      <c r="A310" s="8" t="s">
        <v>956</v>
      </c>
      <c r="B310" s="8" t="s">
        <v>944</v>
      </c>
      <c r="C310" s="9" t="s">
        <v>957</v>
      </c>
      <c r="D310" s="8" t="s">
        <v>958</v>
      </c>
      <c r="E310" s="10">
        <v>892860</v>
      </c>
      <c r="F310" s="10">
        <v>1535500</v>
      </c>
      <c r="G310" s="11">
        <v>7331021065864</v>
      </c>
    </row>
    <row r="311" spans="1:7" x14ac:dyDescent="0.3">
      <c r="A311" s="8" t="s">
        <v>959</v>
      </c>
      <c r="B311" s="8" t="s">
        <v>944</v>
      </c>
      <c r="C311" s="9" t="s">
        <v>960</v>
      </c>
      <c r="D311" s="8" t="s">
        <v>961</v>
      </c>
      <c r="E311" s="10">
        <v>1302120</v>
      </c>
      <c r="F311" s="10">
        <v>2239300</v>
      </c>
      <c r="G311" s="11">
        <v>7331021065871</v>
      </c>
    </row>
    <row r="312" spans="1:7" x14ac:dyDescent="0.3">
      <c r="A312" s="8" t="s">
        <v>962</v>
      </c>
      <c r="B312" s="8" t="s">
        <v>944</v>
      </c>
      <c r="C312" s="9" t="s">
        <v>963</v>
      </c>
      <c r="D312" s="8" t="s">
        <v>964</v>
      </c>
      <c r="E312" s="10">
        <v>241750</v>
      </c>
      <c r="F312" s="10">
        <v>415700</v>
      </c>
      <c r="G312" s="11">
        <v>7331021054776</v>
      </c>
    </row>
    <row r="313" spans="1:7" x14ac:dyDescent="0.3">
      <c r="A313" s="8" t="s">
        <v>965</v>
      </c>
      <c r="B313" s="8" t="s">
        <v>944</v>
      </c>
      <c r="C313" s="9" t="s">
        <v>966</v>
      </c>
      <c r="D313" s="8" t="s">
        <v>967</v>
      </c>
      <c r="E313" s="10">
        <v>390570</v>
      </c>
      <c r="F313" s="10">
        <v>671700</v>
      </c>
      <c r="G313" s="11">
        <v>7331021054806</v>
      </c>
    </row>
    <row r="314" spans="1:7" x14ac:dyDescent="0.3">
      <c r="A314" s="8" t="s">
        <v>968</v>
      </c>
      <c r="B314" s="8" t="s">
        <v>944</v>
      </c>
      <c r="C314" s="9" t="s">
        <v>969</v>
      </c>
      <c r="D314" s="8" t="s">
        <v>970</v>
      </c>
      <c r="E314" s="10">
        <v>464980</v>
      </c>
      <c r="F314" s="10">
        <v>799600</v>
      </c>
      <c r="G314" s="11">
        <v>7331021054837</v>
      </c>
    </row>
    <row r="315" spans="1:7" x14ac:dyDescent="0.3">
      <c r="A315" s="8" t="s">
        <v>971</v>
      </c>
      <c r="B315" s="8" t="s">
        <v>944</v>
      </c>
      <c r="C315" s="9" t="s">
        <v>972</v>
      </c>
      <c r="D315" s="8" t="s">
        <v>973</v>
      </c>
      <c r="E315" s="10">
        <v>232450</v>
      </c>
      <c r="F315" s="10">
        <v>399700</v>
      </c>
      <c r="G315" s="11">
        <v>7331021066014</v>
      </c>
    </row>
    <row r="316" spans="1:7" x14ac:dyDescent="0.3">
      <c r="A316" s="8" t="s">
        <v>974</v>
      </c>
      <c r="B316" s="8" t="s">
        <v>944</v>
      </c>
      <c r="C316" s="9" t="s">
        <v>975</v>
      </c>
      <c r="D316" s="8" t="s">
        <v>976</v>
      </c>
      <c r="E316" s="10">
        <v>130130</v>
      </c>
      <c r="F316" s="10">
        <v>223800</v>
      </c>
      <c r="G316" s="11">
        <v>7331021061484</v>
      </c>
    </row>
    <row r="317" spans="1:7" x14ac:dyDescent="0.3">
      <c r="A317" s="8" t="s">
        <v>977</v>
      </c>
      <c r="B317" s="8" t="s">
        <v>944</v>
      </c>
      <c r="C317" s="9" t="s">
        <v>978</v>
      </c>
      <c r="D317" s="8" t="s">
        <v>979</v>
      </c>
      <c r="E317" s="10">
        <v>176640</v>
      </c>
      <c r="F317" s="10">
        <v>303800</v>
      </c>
      <c r="G317" s="11">
        <v>7331021066564</v>
      </c>
    </row>
    <row r="318" spans="1:7" x14ac:dyDescent="0.3">
      <c r="A318" s="8" t="s">
        <v>980</v>
      </c>
      <c r="B318" s="8" t="s">
        <v>981</v>
      </c>
      <c r="C318" s="9" t="s">
        <v>982</v>
      </c>
      <c r="D318" s="8" t="s">
        <v>983</v>
      </c>
      <c r="E318" s="10">
        <v>3630</v>
      </c>
      <c r="F318" s="10">
        <v>6200</v>
      </c>
      <c r="G318" s="11">
        <v>7331021045699</v>
      </c>
    </row>
    <row r="319" spans="1:7" x14ac:dyDescent="0.3">
      <c r="A319" s="8" t="s">
        <v>984</v>
      </c>
      <c r="B319" s="8" t="s">
        <v>981</v>
      </c>
      <c r="C319" s="9" t="s">
        <v>985</v>
      </c>
      <c r="D319" s="8" t="s">
        <v>986</v>
      </c>
      <c r="E319" s="10">
        <v>3630</v>
      </c>
      <c r="F319" s="10">
        <v>6200</v>
      </c>
      <c r="G319" s="11">
        <v>7331021047365</v>
      </c>
    </row>
    <row r="320" spans="1:7" x14ac:dyDescent="0.3">
      <c r="A320" s="8" t="s">
        <v>987</v>
      </c>
      <c r="B320" s="8" t="s">
        <v>981</v>
      </c>
      <c r="C320" s="9" t="s">
        <v>988</v>
      </c>
      <c r="D320" s="8" t="s">
        <v>989</v>
      </c>
      <c r="E320" s="10">
        <v>3630</v>
      </c>
      <c r="F320" s="10">
        <v>6200</v>
      </c>
      <c r="G320" s="11">
        <v>7331021027145</v>
      </c>
    </row>
    <row r="321" spans="1:7" x14ac:dyDescent="0.3">
      <c r="A321" s="8" t="s">
        <v>990</v>
      </c>
      <c r="B321" s="8" t="s">
        <v>981</v>
      </c>
      <c r="C321" s="9" t="s">
        <v>991</v>
      </c>
      <c r="D321" s="8" t="s">
        <v>992</v>
      </c>
      <c r="E321" s="10">
        <v>10140</v>
      </c>
      <c r="F321" s="10">
        <v>17400</v>
      </c>
      <c r="G321" s="11">
        <v>7331021031647</v>
      </c>
    </row>
    <row r="322" spans="1:7" x14ac:dyDescent="0.3">
      <c r="A322" s="8" t="s">
        <v>993</v>
      </c>
      <c r="B322" s="8" t="s">
        <v>981</v>
      </c>
      <c r="C322" s="9" t="s">
        <v>994</v>
      </c>
      <c r="D322" s="8" t="s">
        <v>995</v>
      </c>
      <c r="E322" s="10">
        <v>13860</v>
      </c>
      <c r="F322" s="10">
        <v>23800</v>
      </c>
      <c r="G322" s="11">
        <v>7331021025066</v>
      </c>
    </row>
    <row r="323" spans="1:7" x14ac:dyDescent="0.3">
      <c r="A323" s="8" t="s">
        <v>996</v>
      </c>
      <c r="B323" s="8" t="s">
        <v>981</v>
      </c>
      <c r="C323" s="9" t="s">
        <v>997</v>
      </c>
      <c r="D323" s="8" t="s">
        <v>998</v>
      </c>
      <c r="E323" s="10">
        <v>13860</v>
      </c>
      <c r="F323" s="10">
        <v>23800</v>
      </c>
      <c r="G323" s="11">
        <v>7331021025059</v>
      </c>
    </row>
    <row r="324" spans="1:7" x14ac:dyDescent="0.3">
      <c r="A324" s="8" t="s">
        <v>999</v>
      </c>
      <c r="B324" s="8" t="s">
        <v>981</v>
      </c>
      <c r="C324" s="9" t="s">
        <v>1000</v>
      </c>
      <c r="D324" s="8" t="s">
        <v>1001</v>
      </c>
      <c r="E324" s="10">
        <v>2700</v>
      </c>
      <c r="F324" s="10">
        <v>4600</v>
      </c>
      <c r="G324" s="11">
        <v>7331021017054</v>
      </c>
    </row>
    <row r="325" spans="1:7" x14ac:dyDescent="0.3">
      <c r="A325" s="8" t="s">
        <v>1002</v>
      </c>
      <c r="B325" s="8" t="s">
        <v>981</v>
      </c>
      <c r="C325" s="9" t="s">
        <v>1003</v>
      </c>
      <c r="D325" s="8" t="s">
        <v>1004</v>
      </c>
      <c r="E325" s="10">
        <v>2700</v>
      </c>
      <c r="F325" s="10">
        <v>4600</v>
      </c>
      <c r="G325" s="11">
        <v>7331021017047</v>
      </c>
    </row>
    <row r="326" spans="1:7" x14ac:dyDescent="0.3">
      <c r="A326" s="8" t="s">
        <v>1005</v>
      </c>
      <c r="B326" s="8" t="s">
        <v>981</v>
      </c>
      <c r="C326" s="9" t="s">
        <v>1006</v>
      </c>
      <c r="D326" s="8" t="s">
        <v>1007</v>
      </c>
      <c r="E326" s="10">
        <v>6420</v>
      </c>
      <c r="F326" s="10">
        <v>11000</v>
      </c>
      <c r="G326" s="11">
        <v>7331021018945</v>
      </c>
    </row>
    <row r="327" spans="1:7" x14ac:dyDescent="0.3">
      <c r="A327" s="8" t="s">
        <v>1008</v>
      </c>
      <c r="B327" s="8" t="s">
        <v>981</v>
      </c>
      <c r="C327" s="9" t="s">
        <v>1009</v>
      </c>
      <c r="D327" s="8" t="s">
        <v>1010</v>
      </c>
      <c r="E327" s="10">
        <v>6420</v>
      </c>
      <c r="F327" s="10">
        <v>11000</v>
      </c>
      <c r="G327" s="11">
        <v>7331021018952</v>
      </c>
    </row>
    <row r="328" spans="1:7" x14ac:dyDescent="0.3">
      <c r="A328" s="8" t="s">
        <v>1011</v>
      </c>
      <c r="B328" s="8" t="s">
        <v>981</v>
      </c>
      <c r="C328" s="9" t="s">
        <v>1012</v>
      </c>
      <c r="D328" s="8" t="s">
        <v>1013</v>
      </c>
      <c r="E328" s="10">
        <v>9210</v>
      </c>
      <c r="F328" s="10">
        <v>15800</v>
      </c>
      <c r="G328" s="11">
        <v>667026008979</v>
      </c>
    </row>
    <row r="329" spans="1:7" x14ac:dyDescent="0.3">
      <c r="A329" s="8" t="s">
        <v>1014</v>
      </c>
      <c r="B329" s="8" t="s">
        <v>981</v>
      </c>
      <c r="C329" s="9" t="s">
        <v>1015</v>
      </c>
      <c r="D329" s="8" t="s">
        <v>1016</v>
      </c>
      <c r="E329" s="10">
        <v>11630</v>
      </c>
      <c r="F329" s="10">
        <v>20000</v>
      </c>
      <c r="G329" s="11">
        <v>667026008986</v>
      </c>
    </row>
    <row r="330" spans="1:7" x14ac:dyDescent="0.3">
      <c r="A330" s="8" t="s">
        <v>1017</v>
      </c>
      <c r="B330" s="8" t="s">
        <v>981</v>
      </c>
      <c r="C330" s="9" t="s">
        <v>1018</v>
      </c>
      <c r="D330" s="8" t="s">
        <v>1019</v>
      </c>
      <c r="E330" s="10">
        <v>18510</v>
      </c>
      <c r="F330" s="10">
        <v>31800</v>
      </c>
      <c r="G330" s="11">
        <v>7331021044180</v>
      </c>
    </row>
    <row r="331" spans="1:7" x14ac:dyDescent="0.3">
      <c r="A331" s="8" t="s">
        <v>1020</v>
      </c>
      <c r="B331" s="8" t="s">
        <v>981</v>
      </c>
      <c r="C331" s="9" t="s">
        <v>1021</v>
      </c>
      <c r="D331" s="8" t="s">
        <v>1022</v>
      </c>
      <c r="E331" s="10">
        <v>18510</v>
      </c>
      <c r="F331" s="10">
        <v>31800</v>
      </c>
      <c r="G331" s="11">
        <v>7331021045644</v>
      </c>
    </row>
    <row r="332" spans="1:7" x14ac:dyDescent="0.3">
      <c r="A332" s="8" t="s">
        <v>1023</v>
      </c>
      <c r="B332" s="8" t="s">
        <v>981</v>
      </c>
      <c r="C332" s="9" t="s">
        <v>1024</v>
      </c>
      <c r="D332" s="8" t="s">
        <v>1025</v>
      </c>
      <c r="E332" s="10">
        <v>18510</v>
      </c>
      <c r="F332" s="10">
        <v>31800</v>
      </c>
      <c r="G332" s="11">
        <v>7331021044197</v>
      </c>
    </row>
    <row r="333" spans="1:7" x14ac:dyDescent="0.3">
      <c r="A333" s="8" t="s">
        <v>1026</v>
      </c>
      <c r="B333" s="8" t="s">
        <v>981</v>
      </c>
      <c r="C333" s="9" t="s">
        <v>1027</v>
      </c>
      <c r="D333" s="8" t="s">
        <v>1028</v>
      </c>
      <c r="E333" s="10">
        <v>18510</v>
      </c>
      <c r="F333" s="10">
        <v>31800</v>
      </c>
      <c r="G333" s="11">
        <v>7331021044203</v>
      </c>
    </row>
    <row r="334" spans="1:7" x14ac:dyDescent="0.3">
      <c r="A334" s="8" t="s">
        <v>1029</v>
      </c>
      <c r="B334" s="8" t="s">
        <v>981</v>
      </c>
      <c r="C334" s="9" t="s">
        <v>1030</v>
      </c>
      <c r="D334" s="8" t="s">
        <v>1031</v>
      </c>
      <c r="E334" s="10">
        <v>13860</v>
      </c>
      <c r="F334" s="10">
        <v>23800</v>
      </c>
      <c r="G334" s="11">
        <v>7331021047471</v>
      </c>
    </row>
    <row r="335" spans="1:7" x14ac:dyDescent="0.3">
      <c r="A335" s="8" t="s">
        <v>1032</v>
      </c>
      <c r="B335" s="8" t="s">
        <v>981</v>
      </c>
      <c r="C335" s="9" t="s">
        <v>1033</v>
      </c>
      <c r="D335" s="8" t="s">
        <v>1034</v>
      </c>
      <c r="E335" s="10">
        <v>3630</v>
      </c>
      <c r="F335" s="10">
        <v>6200</v>
      </c>
      <c r="G335" s="11">
        <v>7331021003316</v>
      </c>
    </row>
    <row r="336" spans="1:7" x14ac:dyDescent="0.3">
      <c r="A336" s="8" t="s">
        <v>1035</v>
      </c>
      <c r="B336" s="8" t="s">
        <v>981</v>
      </c>
      <c r="C336" s="9" t="s">
        <v>1036</v>
      </c>
      <c r="D336" s="8" t="s">
        <v>1037</v>
      </c>
      <c r="E336" s="10">
        <v>3630</v>
      </c>
      <c r="F336" s="10">
        <v>6200</v>
      </c>
      <c r="G336" s="11">
        <v>7331021021907</v>
      </c>
    </row>
    <row r="337" spans="1:7" x14ac:dyDescent="0.3">
      <c r="A337" s="8" t="s">
        <v>1038</v>
      </c>
      <c r="B337" s="8" t="s">
        <v>981</v>
      </c>
      <c r="C337" s="9" t="s">
        <v>1039</v>
      </c>
      <c r="D337" s="8" t="s">
        <v>1040</v>
      </c>
      <c r="E337" s="10">
        <v>1390</v>
      </c>
      <c r="F337" s="10">
        <v>2400</v>
      </c>
      <c r="G337" s="11">
        <v>7331021023710</v>
      </c>
    </row>
    <row r="338" spans="1:7" x14ac:dyDescent="0.3">
      <c r="A338" s="8" t="s">
        <v>1041</v>
      </c>
      <c r="B338" s="8" t="s">
        <v>981</v>
      </c>
      <c r="C338" s="9" t="s">
        <v>1042</v>
      </c>
      <c r="D338" s="8" t="s">
        <v>1043</v>
      </c>
      <c r="E338" s="10">
        <v>13860</v>
      </c>
      <c r="F338" s="10">
        <v>23800</v>
      </c>
      <c r="G338" s="11">
        <v>7331021023703</v>
      </c>
    </row>
    <row r="339" spans="1:7" x14ac:dyDescent="0.3">
      <c r="A339" s="8" t="s">
        <v>1044</v>
      </c>
      <c r="B339" s="8" t="s">
        <v>981</v>
      </c>
      <c r="C339" s="9" t="s">
        <v>1045</v>
      </c>
      <c r="D339" s="8" t="s">
        <v>1046</v>
      </c>
      <c r="E339" s="10">
        <v>4190</v>
      </c>
      <c r="F339" s="10">
        <v>7200</v>
      </c>
      <c r="G339" s="11" t="s">
        <v>899</v>
      </c>
    </row>
    <row r="340" spans="1:7" x14ac:dyDescent="0.3">
      <c r="A340" s="8" t="s">
        <v>1047</v>
      </c>
      <c r="B340" s="8" t="s">
        <v>981</v>
      </c>
      <c r="C340" s="9" t="s">
        <v>1048</v>
      </c>
      <c r="D340" s="8" t="s">
        <v>1049</v>
      </c>
      <c r="E340" s="10">
        <v>2700</v>
      </c>
      <c r="F340" s="10">
        <v>4600</v>
      </c>
      <c r="G340" s="11">
        <v>7331021028135</v>
      </c>
    </row>
    <row r="341" spans="1:7" x14ac:dyDescent="0.3">
      <c r="A341" s="8" t="s">
        <v>1050</v>
      </c>
      <c r="B341" s="8" t="s">
        <v>981</v>
      </c>
      <c r="C341" s="9" t="s">
        <v>1051</v>
      </c>
      <c r="D341" s="8" t="s">
        <v>1052</v>
      </c>
      <c r="E341" s="10">
        <v>4560</v>
      </c>
      <c r="F341" s="10">
        <v>7800</v>
      </c>
      <c r="G341" s="11">
        <v>7331021027138</v>
      </c>
    </row>
    <row r="342" spans="1:7" x14ac:dyDescent="0.3">
      <c r="A342" s="8" t="s">
        <v>1053</v>
      </c>
      <c r="B342" s="8" t="s">
        <v>981</v>
      </c>
      <c r="C342" s="9" t="s">
        <v>1054</v>
      </c>
      <c r="D342" s="8" t="s">
        <v>1055</v>
      </c>
      <c r="E342" s="10">
        <v>13490</v>
      </c>
      <c r="F342" s="10">
        <v>23200</v>
      </c>
      <c r="G342" s="11" t="s">
        <v>899</v>
      </c>
    </row>
    <row r="343" spans="1:7" x14ac:dyDescent="0.3">
      <c r="A343" s="8" t="s">
        <v>1056</v>
      </c>
      <c r="B343" s="8" t="s">
        <v>981</v>
      </c>
      <c r="C343" s="9" t="s">
        <v>1057</v>
      </c>
      <c r="D343" s="8" t="s">
        <v>1058</v>
      </c>
      <c r="E343" s="10">
        <v>2700</v>
      </c>
      <c r="F343" s="10">
        <v>4600</v>
      </c>
      <c r="G343" s="11">
        <v>7331021022065</v>
      </c>
    </row>
    <row r="344" spans="1:7" x14ac:dyDescent="0.3">
      <c r="A344" s="8" t="s">
        <v>1059</v>
      </c>
      <c r="B344" s="8" t="s">
        <v>981</v>
      </c>
      <c r="C344" s="9" t="s">
        <v>1060</v>
      </c>
      <c r="D344" s="8" t="s">
        <v>1061</v>
      </c>
      <c r="E344" s="10">
        <v>23160</v>
      </c>
      <c r="F344" s="10">
        <v>39800</v>
      </c>
      <c r="G344" s="11">
        <v>7331021038011</v>
      </c>
    </row>
    <row r="345" spans="1:7" x14ac:dyDescent="0.3">
      <c r="A345" s="8" t="s">
        <v>1062</v>
      </c>
      <c r="B345" s="8" t="s">
        <v>981</v>
      </c>
      <c r="C345" s="9" t="s">
        <v>1063</v>
      </c>
      <c r="D345" s="8" t="s">
        <v>1064</v>
      </c>
      <c r="E345" s="10">
        <v>2700</v>
      </c>
      <c r="F345" s="10">
        <v>4600</v>
      </c>
      <c r="G345" s="11">
        <v>7331021035454</v>
      </c>
    </row>
    <row r="346" spans="1:7" x14ac:dyDescent="0.3">
      <c r="A346" s="8" t="s">
        <v>1065</v>
      </c>
      <c r="B346" s="8" t="s">
        <v>981</v>
      </c>
      <c r="C346" s="9" t="s">
        <v>1066</v>
      </c>
      <c r="D346" s="8" t="s">
        <v>1067</v>
      </c>
      <c r="E346" s="10">
        <v>3260</v>
      </c>
      <c r="F346" s="10">
        <v>5600</v>
      </c>
      <c r="G346" s="11">
        <v>7331021066762</v>
      </c>
    </row>
    <row r="347" spans="1:7" x14ac:dyDescent="0.3">
      <c r="A347" s="8" t="s">
        <v>1068</v>
      </c>
      <c r="B347" s="8" t="s">
        <v>981</v>
      </c>
      <c r="C347" s="9" t="s">
        <v>1069</v>
      </c>
      <c r="D347" s="8" t="s">
        <v>1070</v>
      </c>
      <c r="E347" s="10">
        <v>3630</v>
      </c>
      <c r="F347" s="10">
        <v>6200</v>
      </c>
      <c r="G347" s="11">
        <v>7331021046948</v>
      </c>
    </row>
    <row r="348" spans="1:7" x14ac:dyDescent="0.3">
      <c r="A348" s="8" t="s">
        <v>1071</v>
      </c>
      <c r="B348" s="8" t="s">
        <v>981</v>
      </c>
      <c r="C348" s="9" t="s">
        <v>1072</v>
      </c>
      <c r="D348" s="8" t="s">
        <v>1073</v>
      </c>
      <c r="E348" s="10">
        <v>6420</v>
      </c>
      <c r="F348" s="10">
        <v>11000</v>
      </c>
      <c r="G348" s="11">
        <v>7331021024144</v>
      </c>
    </row>
    <row r="349" spans="1:7" x14ac:dyDescent="0.3">
      <c r="A349" s="8" t="s">
        <v>1074</v>
      </c>
      <c r="B349" s="8" t="s">
        <v>981</v>
      </c>
      <c r="C349" s="9" t="s">
        <v>1075</v>
      </c>
      <c r="D349" s="8" t="s">
        <v>1076</v>
      </c>
      <c r="E349" s="10">
        <v>1390</v>
      </c>
      <c r="F349" s="10">
        <v>2400</v>
      </c>
      <c r="G349" s="11">
        <v>7331021064331</v>
      </c>
    </row>
    <row r="350" spans="1:7" x14ac:dyDescent="0.3">
      <c r="A350" s="8" t="s">
        <v>1077</v>
      </c>
      <c r="B350" s="8" t="s">
        <v>981</v>
      </c>
      <c r="C350" s="9" t="s">
        <v>1078</v>
      </c>
      <c r="D350" s="8" t="s">
        <v>1079</v>
      </c>
      <c r="E350" s="10">
        <v>2230</v>
      </c>
      <c r="F350" s="10">
        <v>3800</v>
      </c>
      <c r="G350" s="11">
        <v>7331021060340</v>
      </c>
    </row>
    <row r="351" spans="1:7" x14ac:dyDescent="0.3">
      <c r="A351" s="8" t="s">
        <v>1080</v>
      </c>
      <c r="B351" s="8" t="s">
        <v>981</v>
      </c>
      <c r="C351" s="9" t="s">
        <v>1081</v>
      </c>
      <c r="D351" s="8" t="s">
        <v>1082</v>
      </c>
      <c r="E351" s="10">
        <v>3260</v>
      </c>
      <c r="F351" s="10">
        <v>5600</v>
      </c>
      <c r="G351" s="11">
        <v>7331021053212</v>
      </c>
    </row>
    <row r="352" spans="1:7" x14ac:dyDescent="0.3">
      <c r="A352" s="8" t="s">
        <v>1083</v>
      </c>
      <c r="B352" s="8" t="s">
        <v>981</v>
      </c>
      <c r="C352" s="9" t="s">
        <v>1084</v>
      </c>
      <c r="D352" s="8" t="s">
        <v>1085</v>
      </c>
      <c r="E352" s="10">
        <v>1770</v>
      </c>
      <c r="F352" s="10">
        <v>3000</v>
      </c>
      <c r="G352" s="11">
        <v>7331021046245</v>
      </c>
    </row>
    <row r="353" spans="1:7" x14ac:dyDescent="0.3">
      <c r="A353" s="8" t="s">
        <v>1086</v>
      </c>
      <c r="B353" s="8" t="s">
        <v>981</v>
      </c>
      <c r="C353" s="9" t="s">
        <v>1087</v>
      </c>
      <c r="D353" s="8" t="s">
        <v>1088</v>
      </c>
      <c r="E353" s="10">
        <v>6420</v>
      </c>
      <c r="F353" s="10">
        <v>11000</v>
      </c>
      <c r="G353" s="11">
        <v>7331021046436</v>
      </c>
    </row>
    <row r="354" spans="1:7" x14ac:dyDescent="0.3">
      <c r="A354" s="8" t="s">
        <v>1089</v>
      </c>
      <c r="B354" s="8" t="s">
        <v>981</v>
      </c>
      <c r="C354" s="9" t="s">
        <v>1090</v>
      </c>
      <c r="D354" s="8" t="s">
        <v>1091</v>
      </c>
      <c r="E354" s="10">
        <v>3630</v>
      </c>
      <c r="F354" s="10">
        <v>6200</v>
      </c>
      <c r="G354" s="11">
        <v>7331021045996</v>
      </c>
    </row>
    <row r="355" spans="1:7" x14ac:dyDescent="0.3">
      <c r="A355" s="8" t="s">
        <v>1092</v>
      </c>
      <c r="B355" s="8" t="s">
        <v>981</v>
      </c>
      <c r="C355" s="9" t="s">
        <v>1093</v>
      </c>
      <c r="D355" s="8" t="s">
        <v>1094</v>
      </c>
      <c r="E355" s="10">
        <v>9210</v>
      </c>
      <c r="F355" s="10">
        <v>15800</v>
      </c>
      <c r="G355" s="11">
        <v>7331021046443</v>
      </c>
    </row>
    <row r="356" spans="1:7" x14ac:dyDescent="0.3">
      <c r="A356" s="8" t="s">
        <v>1095</v>
      </c>
      <c r="B356" s="8" t="s">
        <v>981</v>
      </c>
      <c r="C356" s="9" t="s">
        <v>1096</v>
      </c>
      <c r="D356" s="8" t="s">
        <v>1097</v>
      </c>
      <c r="E356" s="10">
        <v>3630</v>
      </c>
      <c r="F356" s="10">
        <v>6200</v>
      </c>
      <c r="G356" s="11">
        <v>7331021046184</v>
      </c>
    </row>
    <row r="357" spans="1:7" x14ac:dyDescent="0.3">
      <c r="A357" s="8" t="s">
        <v>1098</v>
      </c>
      <c r="B357" s="8" t="s">
        <v>981</v>
      </c>
      <c r="C357" s="9" t="s">
        <v>1099</v>
      </c>
      <c r="D357" s="8" t="s">
        <v>1100</v>
      </c>
      <c r="E357" s="10">
        <v>1770</v>
      </c>
      <c r="F357" s="10">
        <v>3000</v>
      </c>
      <c r="G357" s="11">
        <v>7331021046221</v>
      </c>
    </row>
    <row r="358" spans="1:7" x14ac:dyDescent="0.3">
      <c r="A358" s="8" t="s">
        <v>1101</v>
      </c>
      <c r="B358" s="8" t="s">
        <v>981</v>
      </c>
      <c r="C358" s="9" t="s">
        <v>1102</v>
      </c>
      <c r="D358" s="8" t="s">
        <v>1103</v>
      </c>
      <c r="E358" s="10">
        <v>1770</v>
      </c>
      <c r="F358" s="10">
        <v>3000</v>
      </c>
      <c r="G358" s="11">
        <v>7331021061392</v>
      </c>
    </row>
    <row r="359" spans="1:7" x14ac:dyDescent="0.3">
      <c r="A359" s="8" t="s">
        <v>1104</v>
      </c>
      <c r="B359" s="8" t="s">
        <v>981</v>
      </c>
      <c r="C359" s="9" t="s">
        <v>1105</v>
      </c>
      <c r="D359" s="8" t="s">
        <v>1106</v>
      </c>
      <c r="E359" s="10">
        <v>1390</v>
      </c>
      <c r="F359" s="10">
        <v>2400</v>
      </c>
      <c r="G359" s="11">
        <v>7331021049673</v>
      </c>
    </row>
    <row r="360" spans="1:7" x14ac:dyDescent="0.3">
      <c r="A360" s="8" t="s">
        <v>1107</v>
      </c>
      <c r="B360" s="8" t="s">
        <v>981</v>
      </c>
      <c r="C360" s="9" t="s">
        <v>1108</v>
      </c>
      <c r="D360" s="8" t="s">
        <v>1109</v>
      </c>
      <c r="E360" s="10">
        <v>1770</v>
      </c>
      <c r="F360" s="10">
        <v>3000</v>
      </c>
      <c r="G360" s="11">
        <v>7331021065628</v>
      </c>
    </row>
    <row r="361" spans="1:7" x14ac:dyDescent="0.3">
      <c r="A361" s="8" t="s">
        <v>1110</v>
      </c>
      <c r="B361" s="8" t="s">
        <v>981</v>
      </c>
      <c r="C361" s="9" t="s">
        <v>1111</v>
      </c>
      <c r="D361" s="8" t="s">
        <v>1112</v>
      </c>
      <c r="E361" s="10">
        <v>2230</v>
      </c>
      <c r="F361" s="10">
        <v>3800</v>
      </c>
      <c r="G361" s="11">
        <v>7331021049338</v>
      </c>
    </row>
    <row r="362" spans="1:7" x14ac:dyDescent="0.3">
      <c r="A362" s="8" t="s">
        <v>1113</v>
      </c>
      <c r="B362" s="8" t="s">
        <v>981</v>
      </c>
      <c r="C362" s="9" t="s">
        <v>1114</v>
      </c>
      <c r="D362" s="8" t="s">
        <v>1115</v>
      </c>
      <c r="E362" s="10">
        <v>111530</v>
      </c>
      <c r="F362" s="10">
        <v>191800</v>
      </c>
      <c r="G362" s="11">
        <v>7331021064072</v>
      </c>
    </row>
    <row r="363" spans="1:7" x14ac:dyDescent="0.3">
      <c r="A363" s="8" t="s">
        <v>1116</v>
      </c>
      <c r="B363" s="8" t="s">
        <v>981</v>
      </c>
      <c r="C363" s="9" t="s">
        <v>1117</v>
      </c>
      <c r="D363" s="8" t="s">
        <v>1118</v>
      </c>
      <c r="E363" s="10">
        <v>185940</v>
      </c>
      <c r="F363" s="10">
        <v>319800</v>
      </c>
      <c r="G363" s="11">
        <v>7331021064089</v>
      </c>
    </row>
    <row r="364" spans="1:7" x14ac:dyDescent="0.3">
      <c r="A364" s="8" t="s">
        <v>1119</v>
      </c>
      <c r="B364" s="8" t="s">
        <v>981</v>
      </c>
      <c r="C364" s="9" t="s">
        <v>1120</v>
      </c>
      <c r="D364" s="8" t="s">
        <v>1121</v>
      </c>
      <c r="E364" s="10">
        <v>5490</v>
      </c>
      <c r="F364" s="10">
        <v>9400</v>
      </c>
      <c r="G364" s="11">
        <v>7331021046085</v>
      </c>
    </row>
    <row r="365" spans="1:7" x14ac:dyDescent="0.3">
      <c r="A365" s="8" t="s">
        <v>1122</v>
      </c>
      <c r="B365" s="8" t="s">
        <v>981</v>
      </c>
      <c r="C365" s="9" t="s">
        <v>1123</v>
      </c>
      <c r="D365" s="8" t="s">
        <v>1124</v>
      </c>
      <c r="E365" s="10">
        <v>2230</v>
      </c>
      <c r="F365" s="10">
        <v>3800</v>
      </c>
      <c r="G365" s="11">
        <v>7331021041271</v>
      </c>
    </row>
    <row r="366" spans="1:7" x14ac:dyDescent="0.3">
      <c r="A366" s="8" t="s">
        <v>1125</v>
      </c>
      <c r="B366" s="8" t="s">
        <v>981</v>
      </c>
      <c r="C366" s="9" t="s">
        <v>1126</v>
      </c>
      <c r="D366" s="8" t="s">
        <v>1127</v>
      </c>
      <c r="E366" s="10">
        <v>3630</v>
      </c>
      <c r="F366" s="10">
        <v>6200</v>
      </c>
      <c r="G366" s="11">
        <v>7331021042896</v>
      </c>
    </row>
    <row r="367" spans="1:7" x14ac:dyDescent="0.3">
      <c r="A367" s="8" t="s">
        <v>1128</v>
      </c>
      <c r="B367" s="8" t="s">
        <v>981</v>
      </c>
      <c r="C367" s="9" t="s">
        <v>1129</v>
      </c>
      <c r="D367" s="8" t="s">
        <v>1130</v>
      </c>
      <c r="E367" s="10">
        <v>1770</v>
      </c>
      <c r="F367" s="10">
        <v>3000</v>
      </c>
      <c r="G367" s="11">
        <v>7331021042865</v>
      </c>
    </row>
    <row r="368" spans="1:7" x14ac:dyDescent="0.3">
      <c r="A368" s="8" t="s">
        <v>1131</v>
      </c>
      <c r="B368" s="8" t="s">
        <v>981</v>
      </c>
      <c r="C368" s="9" t="s">
        <v>1132</v>
      </c>
      <c r="D368" s="8" t="s">
        <v>1133</v>
      </c>
      <c r="E368" s="10">
        <v>1770</v>
      </c>
      <c r="F368" s="10">
        <v>3000</v>
      </c>
      <c r="G368" s="11">
        <v>7331021040601</v>
      </c>
    </row>
    <row r="369" spans="1:7" x14ac:dyDescent="0.3">
      <c r="A369" s="8" t="s">
        <v>1134</v>
      </c>
      <c r="B369" s="8" t="s">
        <v>981</v>
      </c>
      <c r="C369" s="9" t="s">
        <v>1135</v>
      </c>
      <c r="D369" s="8" t="s">
        <v>1136</v>
      </c>
      <c r="E369" s="10">
        <v>2700</v>
      </c>
      <c r="F369" s="10">
        <v>4600</v>
      </c>
      <c r="G369" s="11">
        <v>7331021042902</v>
      </c>
    </row>
    <row r="370" spans="1:7" x14ac:dyDescent="0.3">
      <c r="A370" s="8" t="s">
        <v>1137</v>
      </c>
      <c r="B370" s="8" t="s">
        <v>981</v>
      </c>
      <c r="C370" s="9" t="s">
        <v>1138</v>
      </c>
      <c r="D370" s="8" t="s">
        <v>1139</v>
      </c>
      <c r="E370" s="10">
        <v>2700</v>
      </c>
      <c r="F370" s="10">
        <v>4600</v>
      </c>
      <c r="G370" s="11">
        <v>7331021042889</v>
      </c>
    </row>
    <row r="371" spans="1:7" x14ac:dyDescent="0.3">
      <c r="A371" s="8" t="s">
        <v>1140</v>
      </c>
      <c r="B371" s="8" t="s">
        <v>981</v>
      </c>
      <c r="C371" s="9" t="s">
        <v>1141</v>
      </c>
      <c r="D371" s="8" t="s">
        <v>1142</v>
      </c>
      <c r="E371" s="10">
        <v>1770</v>
      </c>
      <c r="F371" s="10">
        <v>3000</v>
      </c>
      <c r="G371" s="11">
        <v>7331021040595</v>
      </c>
    </row>
    <row r="372" spans="1:7" x14ac:dyDescent="0.3">
      <c r="A372" s="8" t="s">
        <v>1143</v>
      </c>
      <c r="B372" s="8" t="s">
        <v>981</v>
      </c>
      <c r="C372" s="9" t="s">
        <v>1144</v>
      </c>
      <c r="D372" s="8" t="s">
        <v>1145</v>
      </c>
      <c r="E372" s="10">
        <v>2700</v>
      </c>
      <c r="F372" s="10">
        <v>4600</v>
      </c>
      <c r="G372" s="11">
        <v>7331021042711</v>
      </c>
    </row>
    <row r="373" spans="1:7" x14ac:dyDescent="0.3">
      <c r="A373" s="8" t="s">
        <v>1146</v>
      </c>
      <c r="B373" s="8" t="s">
        <v>981</v>
      </c>
      <c r="C373" s="9" t="s">
        <v>1147</v>
      </c>
      <c r="D373" s="8" t="s">
        <v>1148</v>
      </c>
      <c r="E373" s="10">
        <v>5490</v>
      </c>
      <c r="F373" s="10">
        <v>9400</v>
      </c>
      <c r="G373" s="11">
        <v>7331021042872</v>
      </c>
    </row>
    <row r="374" spans="1:7" x14ac:dyDescent="0.3">
      <c r="A374" s="8" t="s">
        <v>1149</v>
      </c>
      <c r="B374" s="8" t="s">
        <v>981</v>
      </c>
      <c r="C374" s="9" t="s">
        <v>1150</v>
      </c>
      <c r="D374" s="8" t="s">
        <v>1151</v>
      </c>
      <c r="E374" s="10">
        <v>2700</v>
      </c>
      <c r="F374" s="10">
        <v>4600</v>
      </c>
      <c r="G374" s="11">
        <v>0</v>
      </c>
    </row>
    <row r="375" spans="1:7" x14ac:dyDescent="0.3">
      <c r="A375" s="8" t="s">
        <v>1152</v>
      </c>
      <c r="B375" s="8" t="s">
        <v>981</v>
      </c>
      <c r="C375" s="9" t="s">
        <v>1153</v>
      </c>
      <c r="D375" s="8" t="s">
        <v>1154</v>
      </c>
      <c r="E375" s="10">
        <v>25950</v>
      </c>
      <c r="F375" s="10">
        <v>44600</v>
      </c>
      <c r="G375" s="11">
        <v>0</v>
      </c>
    </row>
    <row r="376" spans="1:7" x14ac:dyDescent="0.3">
      <c r="A376" s="8" t="s">
        <v>1155</v>
      </c>
      <c r="B376" s="8" t="s">
        <v>981</v>
      </c>
      <c r="C376" s="9" t="s">
        <v>1156</v>
      </c>
      <c r="D376" s="8" t="s">
        <v>1157</v>
      </c>
      <c r="E376" s="10">
        <v>126410</v>
      </c>
      <c r="F376" s="10">
        <v>217400</v>
      </c>
      <c r="G376" s="11">
        <v>0</v>
      </c>
    </row>
    <row r="377" spans="1:7" x14ac:dyDescent="0.3">
      <c r="A377" s="8" t="s">
        <v>1158</v>
      </c>
      <c r="B377" s="8" t="s">
        <v>981</v>
      </c>
      <c r="C377" s="9" t="s">
        <v>1159</v>
      </c>
      <c r="D377" s="8" t="s">
        <v>1160</v>
      </c>
      <c r="E377" s="10">
        <v>7350</v>
      </c>
      <c r="F377" s="10">
        <v>12600</v>
      </c>
      <c r="G377" s="11">
        <v>7331021063204</v>
      </c>
    </row>
    <row r="378" spans="1:7" x14ac:dyDescent="0.3">
      <c r="A378" s="8" t="s">
        <v>1161</v>
      </c>
      <c r="B378" s="8" t="s">
        <v>981</v>
      </c>
      <c r="C378" s="9" t="s">
        <v>1162</v>
      </c>
      <c r="D378" s="8" t="s">
        <v>1163</v>
      </c>
      <c r="E378" s="10">
        <v>5490</v>
      </c>
      <c r="F378" s="10">
        <v>9400</v>
      </c>
      <c r="G378" s="11">
        <v>7331021063211</v>
      </c>
    </row>
    <row r="379" spans="1:7" x14ac:dyDescent="0.3">
      <c r="A379" s="8" t="s">
        <v>1164</v>
      </c>
      <c r="B379" s="8" t="s">
        <v>981</v>
      </c>
      <c r="C379" s="9" t="s">
        <v>1165</v>
      </c>
      <c r="D379" s="8" t="s">
        <v>1166</v>
      </c>
      <c r="E379" s="10">
        <v>2700</v>
      </c>
      <c r="F379" s="10">
        <v>4600</v>
      </c>
      <c r="G379" s="11">
        <v>7331021065130</v>
      </c>
    </row>
    <row r="380" spans="1:7" x14ac:dyDescent="0.3">
      <c r="A380" s="8" t="s">
        <v>1167</v>
      </c>
      <c r="B380" s="8" t="s">
        <v>981</v>
      </c>
      <c r="C380" s="9" t="s">
        <v>1168</v>
      </c>
      <c r="D380" s="8" t="s">
        <v>1169</v>
      </c>
      <c r="E380" s="10">
        <v>1770</v>
      </c>
      <c r="F380" s="10">
        <v>3000</v>
      </c>
      <c r="G380" s="11">
        <v>7331021065635</v>
      </c>
    </row>
    <row r="381" spans="1:7" x14ac:dyDescent="0.3">
      <c r="A381" s="8" t="s">
        <v>1170</v>
      </c>
      <c r="B381" s="8" t="s">
        <v>981</v>
      </c>
      <c r="C381" s="9" t="s">
        <v>1171</v>
      </c>
      <c r="D381" s="8" t="s">
        <v>1172</v>
      </c>
      <c r="E381" s="10">
        <v>4560</v>
      </c>
      <c r="F381" s="10">
        <v>7800</v>
      </c>
      <c r="G381" s="11">
        <v>7331021003040</v>
      </c>
    </row>
    <row r="382" spans="1:7" x14ac:dyDescent="0.3">
      <c r="A382" s="8" t="s">
        <v>1173</v>
      </c>
      <c r="B382" s="8" t="s">
        <v>981</v>
      </c>
      <c r="C382" s="9" t="s">
        <v>1174</v>
      </c>
      <c r="D382" s="8" t="s">
        <v>1175</v>
      </c>
      <c r="E382" s="10">
        <v>1770</v>
      </c>
      <c r="F382" s="10">
        <v>3000</v>
      </c>
      <c r="G382" s="11">
        <v>7331021044500</v>
      </c>
    </row>
    <row r="383" spans="1:7" x14ac:dyDescent="0.3">
      <c r="A383" s="8" t="s">
        <v>1176</v>
      </c>
      <c r="B383" s="8" t="s">
        <v>981</v>
      </c>
      <c r="C383" s="9" t="s">
        <v>1177</v>
      </c>
      <c r="D383" s="8" t="s">
        <v>1178</v>
      </c>
      <c r="E383" s="10">
        <v>2700</v>
      </c>
      <c r="F383" s="10">
        <v>4600</v>
      </c>
      <c r="G383" s="11">
        <v>7331021003781</v>
      </c>
    </row>
    <row r="384" spans="1:7" x14ac:dyDescent="0.3">
      <c r="A384" s="8" t="s">
        <v>1179</v>
      </c>
      <c r="B384" s="8" t="s">
        <v>981</v>
      </c>
      <c r="C384" s="9" t="s">
        <v>1180</v>
      </c>
      <c r="D384" s="8" t="s">
        <v>1181</v>
      </c>
      <c r="E384" s="10">
        <v>7350</v>
      </c>
      <c r="F384" s="10">
        <v>12600</v>
      </c>
      <c r="G384" s="11">
        <v>7331021053717</v>
      </c>
    </row>
    <row r="385" spans="1:7" x14ac:dyDescent="0.3">
      <c r="A385" s="8" t="s">
        <v>1182</v>
      </c>
      <c r="B385" s="8" t="s">
        <v>981</v>
      </c>
      <c r="C385" s="9" t="s">
        <v>1183</v>
      </c>
      <c r="D385" s="8" t="s">
        <v>1184</v>
      </c>
      <c r="E385" s="10">
        <v>2700</v>
      </c>
      <c r="F385" s="10">
        <v>4600</v>
      </c>
      <c r="G385" s="11">
        <v>7331021064911</v>
      </c>
    </row>
    <row r="386" spans="1:7" x14ac:dyDescent="0.3">
      <c r="A386" s="8" t="s">
        <v>1185</v>
      </c>
      <c r="B386" s="8" t="s">
        <v>981</v>
      </c>
      <c r="C386" s="9" t="s">
        <v>1186</v>
      </c>
      <c r="D386" s="8" t="s">
        <v>1187</v>
      </c>
      <c r="E386" s="10">
        <v>3630</v>
      </c>
      <c r="F386" s="10">
        <v>6200</v>
      </c>
      <c r="G386" s="11">
        <v>7331021049871</v>
      </c>
    </row>
    <row r="387" spans="1:7" x14ac:dyDescent="0.3">
      <c r="A387" s="8" t="s">
        <v>1188</v>
      </c>
      <c r="B387" s="8" t="s">
        <v>981</v>
      </c>
      <c r="C387" s="9" t="s">
        <v>1189</v>
      </c>
      <c r="D387" s="8" t="s">
        <v>1190</v>
      </c>
      <c r="E387" s="10">
        <v>9210</v>
      </c>
      <c r="F387" s="10">
        <v>15800</v>
      </c>
      <c r="G387" s="11">
        <v>7331021049161</v>
      </c>
    </row>
    <row r="388" spans="1:7" x14ac:dyDescent="0.3">
      <c r="A388" s="8" t="s">
        <v>1191</v>
      </c>
      <c r="B388" s="8" t="s">
        <v>981</v>
      </c>
      <c r="C388" s="9" t="s">
        <v>1192</v>
      </c>
      <c r="D388" s="8" t="s">
        <v>1193</v>
      </c>
      <c r="E388" s="10">
        <v>2700</v>
      </c>
      <c r="F388" s="10">
        <v>4600</v>
      </c>
      <c r="G388" s="11">
        <v>7331021045651</v>
      </c>
    </row>
    <row r="389" spans="1:7" x14ac:dyDescent="0.3">
      <c r="A389" s="8" t="s">
        <v>1194</v>
      </c>
      <c r="B389" s="8" t="s">
        <v>981</v>
      </c>
      <c r="C389" s="9" t="s">
        <v>1195</v>
      </c>
      <c r="D389" s="8" t="s">
        <v>1196</v>
      </c>
      <c r="E389" s="10">
        <v>2700</v>
      </c>
      <c r="F389" s="10">
        <v>4600</v>
      </c>
      <c r="G389" s="11">
        <v>7331021045668</v>
      </c>
    </row>
    <row r="390" spans="1:7" x14ac:dyDescent="0.3">
      <c r="A390" s="8" t="s">
        <v>1197</v>
      </c>
      <c r="B390" s="8" t="s">
        <v>981</v>
      </c>
      <c r="C390" s="9" t="s">
        <v>1198</v>
      </c>
      <c r="D390" s="8" t="s">
        <v>1199</v>
      </c>
      <c r="E390" s="10">
        <v>13860</v>
      </c>
      <c r="F390" s="10">
        <v>23800</v>
      </c>
      <c r="G390" s="11">
        <v>7331021047778</v>
      </c>
    </row>
    <row r="391" spans="1:7" x14ac:dyDescent="0.3">
      <c r="A391" s="8" t="s">
        <v>1200</v>
      </c>
      <c r="B391" s="8" t="s">
        <v>981</v>
      </c>
      <c r="C391" s="9" t="s">
        <v>1201</v>
      </c>
      <c r="D391" s="8" t="s">
        <v>1202</v>
      </c>
      <c r="E391" s="10">
        <v>3630</v>
      </c>
      <c r="F391" s="10">
        <v>6200</v>
      </c>
      <c r="G391" s="11">
        <v>7331021048140</v>
      </c>
    </row>
    <row r="392" spans="1:7" x14ac:dyDescent="0.3">
      <c r="A392" s="8" t="s">
        <v>1203</v>
      </c>
      <c r="B392" s="8" t="s">
        <v>981</v>
      </c>
      <c r="C392" s="9" t="s">
        <v>1204</v>
      </c>
      <c r="D392" s="8" t="s">
        <v>1205</v>
      </c>
      <c r="E392" s="10">
        <v>2230</v>
      </c>
      <c r="F392" s="10">
        <v>3800</v>
      </c>
      <c r="G392" s="11">
        <v>7331021047631</v>
      </c>
    </row>
    <row r="393" spans="1:7" x14ac:dyDescent="0.3">
      <c r="A393" s="8" t="s">
        <v>1206</v>
      </c>
      <c r="B393" s="8" t="s">
        <v>981</v>
      </c>
      <c r="C393" s="9" t="s">
        <v>1207</v>
      </c>
      <c r="D393" s="8" t="s">
        <v>1208</v>
      </c>
      <c r="E393" s="10">
        <v>2700</v>
      </c>
      <c r="F393" s="10">
        <v>4600</v>
      </c>
      <c r="G393" s="11">
        <v>7331021056886</v>
      </c>
    </row>
    <row r="394" spans="1:7" x14ac:dyDescent="0.3">
      <c r="A394" s="8" t="s">
        <v>1209</v>
      </c>
      <c r="B394" s="8" t="s">
        <v>981</v>
      </c>
      <c r="C394" s="9" t="s">
        <v>1210</v>
      </c>
      <c r="D394" s="8" t="s">
        <v>1211</v>
      </c>
      <c r="E394" s="10">
        <v>5490</v>
      </c>
      <c r="F394" s="10">
        <v>9400</v>
      </c>
      <c r="G394" s="11">
        <v>7331021050181</v>
      </c>
    </row>
    <row r="395" spans="1:7" x14ac:dyDescent="0.3">
      <c r="A395" s="8" t="s">
        <v>1212</v>
      </c>
      <c r="B395" s="8" t="s">
        <v>981</v>
      </c>
      <c r="C395" s="9" t="s">
        <v>1213</v>
      </c>
      <c r="D395" s="8" t="s">
        <v>1214</v>
      </c>
      <c r="E395" s="10">
        <v>9210</v>
      </c>
      <c r="F395" s="10">
        <v>15800</v>
      </c>
      <c r="G395" s="11">
        <v>7331021050198</v>
      </c>
    </row>
    <row r="396" spans="1:7" x14ac:dyDescent="0.3">
      <c r="A396" s="8" t="s">
        <v>1215</v>
      </c>
      <c r="B396" s="8" t="s">
        <v>981</v>
      </c>
      <c r="C396" s="9" t="s">
        <v>1216</v>
      </c>
      <c r="D396" s="8" t="s">
        <v>1217</v>
      </c>
      <c r="E396" s="10">
        <v>5490</v>
      </c>
      <c r="F396" s="10">
        <v>9400</v>
      </c>
      <c r="G396" s="11">
        <v>7331021047983</v>
      </c>
    </row>
    <row r="397" spans="1:7" x14ac:dyDescent="0.3">
      <c r="A397" s="8" t="s">
        <v>1218</v>
      </c>
      <c r="B397" s="8" t="s">
        <v>981</v>
      </c>
      <c r="C397" s="9" t="s">
        <v>1219</v>
      </c>
      <c r="D397" s="8" t="s">
        <v>1220</v>
      </c>
      <c r="E397" s="10">
        <v>2230</v>
      </c>
      <c r="F397" s="10">
        <v>3800</v>
      </c>
      <c r="G397" s="11">
        <v>7331021047648</v>
      </c>
    </row>
    <row r="398" spans="1:7" x14ac:dyDescent="0.3">
      <c r="A398" s="8" t="s">
        <v>1221</v>
      </c>
      <c r="B398" s="8" t="s">
        <v>981</v>
      </c>
      <c r="C398" s="9" t="s">
        <v>1222</v>
      </c>
      <c r="D398" s="8" t="s">
        <v>1223</v>
      </c>
      <c r="E398" s="10">
        <v>5490</v>
      </c>
      <c r="F398" s="10">
        <v>9400</v>
      </c>
      <c r="G398" s="11">
        <v>7331021047990</v>
      </c>
    </row>
    <row r="399" spans="1:7" x14ac:dyDescent="0.3">
      <c r="A399" s="8" t="s">
        <v>1224</v>
      </c>
      <c r="B399" s="8" t="s">
        <v>981</v>
      </c>
      <c r="C399" s="9" t="s">
        <v>1225</v>
      </c>
      <c r="D399" s="8" t="s">
        <v>1226</v>
      </c>
      <c r="E399" s="10">
        <v>3630</v>
      </c>
      <c r="F399" s="10">
        <v>6200</v>
      </c>
      <c r="G399" s="11">
        <v>7331021048294</v>
      </c>
    </row>
    <row r="400" spans="1:7" x14ac:dyDescent="0.3">
      <c r="A400" s="8" t="s">
        <v>1227</v>
      </c>
      <c r="B400" s="8" t="s">
        <v>981</v>
      </c>
      <c r="C400" s="9" t="s">
        <v>1228</v>
      </c>
      <c r="D400" s="8" t="s">
        <v>1229</v>
      </c>
      <c r="E400" s="10">
        <v>3630</v>
      </c>
      <c r="F400" s="10">
        <v>6200</v>
      </c>
      <c r="G400" s="11">
        <v>7331021048300</v>
      </c>
    </row>
    <row r="401" spans="1:7" x14ac:dyDescent="0.3">
      <c r="A401" s="8" t="s">
        <v>1230</v>
      </c>
      <c r="B401" s="8" t="s">
        <v>981</v>
      </c>
      <c r="C401" s="9" t="s">
        <v>1231</v>
      </c>
      <c r="D401" s="8" t="s">
        <v>1232</v>
      </c>
      <c r="E401" s="10">
        <v>2700</v>
      </c>
      <c r="F401" s="10">
        <v>4600</v>
      </c>
      <c r="G401" s="11">
        <v>7331021061996</v>
      </c>
    </row>
    <row r="402" spans="1:7" x14ac:dyDescent="0.3">
      <c r="A402" s="8" t="s">
        <v>1233</v>
      </c>
      <c r="B402" s="8" t="s">
        <v>981</v>
      </c>
      <c r="C402" s="9" t="s">
        <v>1234</v>
      </c>
      <c r="D402" s="8" t="s">
        <v>1235</v>
      </c>
      <c r="E402" s="10">
        <v>7350</v>
      </c>
      <c r="F402" s="10">
        <v>12600</v>
      </c>
      <c r="G402" s="11">
        <v>7331021045682</v>
      </c>
    </row>
    <row r="403" spans="1:7" x14ac:dyDescent="0.3">
      <c r="A403" s="8" t="s">
        <v>1236</v>
      </c>
      <c r="B403" s="8" t="s">
        <v>981</v>
      </c>
      <c r="C403" s="9" t="s">
        <v>1237</v>
      </c>
      <c r="D403" s="8" t="s">
        <v>1238</v>
      </c>
      <c r="E403" s="10">
        <v>9210</v>
      </c>
      <c r="F403" s="10">
        <v>15800</v>
      </c>
      <c r="G403" s="11">
        <v>7331021066168</v>
      </c>
    </row>
    <row r="404" spans="1:7" x14ac:dyDescent="0.3">
      <c r="A404" s="8" t="s">
        <v>1239</v>
      </c>
      <c r="B404" s="8" t="s">
        <v>981</v>
      </c>
      <c r="C404" s="9" t="s">
        <v>1240</v>
      </c>
      <c r="D404" s="8" t="s">
        <v>1241</v>
      </c>
      <c r="E404" s="10">
        <v>9210</v>
      </c>
      <c r="F404" s="10">
        <v>15800</v>
      </c>
      <c r="G404" s="11">
        <v>7331021066175</v>
      </c>
    </row>
    <row r="405" spans="1:7" x14ac:dyDescent="0.3">
      <c r="A405" s="8" t="s">
        <v>1242</v>
      </c>
      <c r="B405" s="8" t="s">
        <v>981</v>
      </c>
      <c r="C405" s="9" t="s">
        <v>1243</v>
      </c>
      <c r="D405" s="8" t="s">
        <v>1244</v>
      </c>
      <c r="E405" s="10">
        <v>4560</v>
      </c>
      <c r="F405" s="10">
        <v>7800</v>
      </c>
      <c r="G405" s="11">
        <v>7331021048652</v>
      </c>
    </row>
    <row r="406" spans="1:7" x14ac:dyDescent="0.3">
      <c r="A406" s="8" t="s">
        <v>1245</v>
      </c>
      <c r="B406" s="8" t="s">
        <v>981</v>
      </c>
      <c r="C406" s="9" t="s">
        <v>1246</v>
      </c>
      <c r="D406" s="8" t="s">
        <v>1247</v>
      </c>
      <c r="E406" s="10">
        <v>9210</v>
      </c>
      <c r="F406" s="10">
        <v>15800</v>
      </c>
      <c r="G406" s="11">
        <v>7331021048669</v>
      </c>
    </row>
    <row r="407" spans="1:7" x14ac:dyDescent="0.3">
      <c r="A407" s="8" t="s">
        <v>1248</v>
      </c>
      <c r="B407" s="8" t="s">
        <v>981</v>
      </c>
      <c r="C407" s="9" t="s">
        <v>1249</v>
      </c>
      <c r="D407" s="8" t="s">
        <v>1250</v>
      </c>
      <c r="E407" s="10">
        <v>3160</v>
      </c>
      <c r="F407" s="10">
        <v>5400</v>
      </c>
      <c r="G407" s="11">
        <v>7331021044470</v>
      </c>
    </row>
    <row r="408" spans="1:7" x14ac:dyDescent="0.3">
      <c r="A408" s="8" t="s">
        <v>1251</v>
      </c>
      <c r="B408" s="8" t="s">
        <v>981</v>
      </c>
      <c r="C408" s="9" t="s">
        <v>1252</v>
      </c>
      <c r="D408" s="8" t="s">
        <v>1253</v>
      </c>
      <c r="E408" s="10">
        <v>3630</v>
      </c>
      <c r="F408" s="10">
        <v>6200</v>
      </c>
      <c r="G408" s="11">
        <v>7331021062665</v>
      </c>
    </row>
    <row r="409" spans="1:7" x14ac:dyDescent="0.3">
      <c r="A409" s="8" t="s">
        <v>1254</v>
      </c>
      <c r="B409" s="8" t="s">
        <v>981</v>
      </c>
      <c r="C409" s="9" t="s">
        <v>1255</v>
      </c>
      <c r="D409" s="8" t="s">
        <v>1256</v>
      </c>
      <c r="E409" s="10">
        <v>3630</v>
      </c>
      <c r="F409" s="10">
        <v>6200</v>
      </c>
      <c r="G409" s="11">
        <v>7331021030909</v>
      </c>
    </row>
    <row r="410" spans="1:7" x14ac:dyDescent="0.3">
      <c r="A410" s="8" t="s">
        <v>1257</v>
      </c>
      <c r="B410" s="8" t="s">
        <v>981</v>
      </c>
      <c r="C410" s="9" t="s">
        <v>1258</v>
      </c>
      <c r="D410" s="8" t="s">
        <v>1259</v>
      </c>
      <c r="E410" s="10">
        <v>15720</v>
      </c>
      <c r="F410" s="10">
        <v>27000</v>
      </c>
      <c r="G410" s="11">
        <v>7331021031456</v>
      </c>
    </row>
    <row r="411" spans="1:7" x14ac:dyDescent="0.3">
      <c r="A411" s="8" t="s">
        <v>1260</v>
      </c>
      <c r="B411" s="8" t="s">
        <v>981</v>
      </c>
      <c r="C411" s="9" t="s">
        <v>1261</v>
      </c>
      <c r="D411" s="8" t="s">
        <v>1262</v>
      </c>
      <c r="E411" s="10">
        <v>13860</v>
      </c>
      <c r="F411" s="10">
        <v>23800</v>
      </c>
      <c r="G411" s="11">
        <v>7331021048386</v>
      </c>
    </row>
    <row r="412" spans="1:7" x14ac:dyDescent="0.3">
      <c r="A412" s="8" t="s">
        <v>1263</v>
      </c>
      <c r="B412" s="8" t="s">
        <v>981</v>
      </c>
      <c r="C412" s="9" t="s">
        <v>1264</v>
      </c>
      <c r="D412" s="8" t="s">
        <v>1265</v>
      </c>
      <c r="E412" s="10">
        <v>18510</v>
      </c>
      <c r="F412" s="10">
        <v>31800</v>
      </c>
      <c r="G412" s="11">
        <v>7331021060012</v>
      </c>
    </row>
    <row r="413" spans="1:7" x14ac:dyDescent="0.3">
      <c r="A413" s="8" t="s">
        <v>1266</v>
      </c>
      <c r="B413" s="8" t="s">
        <v>981</v>
      </c>
      <c r="C413" s="9" t="s">
        <v>1267</v>
      </c>
      <c r="D413" s="8" t="s">
        <v>1268</v>
      </c>
      <c r="E413" s="10">
        <v>37120</v>
      </c>
      <c r="F413" s="10">
        <v>63800</v>
      </c>
      <c r="G413" s="11">
        <v>7331021048393</v>
      </c>
    </row>
    <row r="414" spans="1:7" x14ac:dyDescent="0.3">
      <c r="A414" s="8" t="s">
        <v>1269</v>
      </c>
      <c r="B414" s="8" t="s">
        <v>981</v>
      </c>
      <c r="C414" s="9" t="s">
        <v>1270</v>
      </c>
      <c r="D414" s="8" t="s">
        <v>1271</v>
      </c>
      <c r="E414" s="10">
        <v>3630</v>
      </c>
      <c r="F414" s="10">
        <v>6200</v>
      </c>
      <c r="G414" s="11">
        <v>7331021058262</v>
      </c>
    </row>
    <row r="415" spans="1:7" x14ac:dyDescent="0.3">
      <c r="A415" s="8" t="s">
        <v>1272</v>
      </c>
      <c r="B415" s="8" t="s">
        <v>981</v>
      </c>
      <c r="C415" s="9" t="s">
        <v>1273</v>
      </c>
      <c r="D415" s="8" t="s">
        <v>1274</v>
      </c>
      <c r="E415" s="10">
        <v>2700</v>
      </c>
      <c r="F415" s="10">
        <v>4600</v>
      </c>
      <c r="G415" s="11">
        <v>7331021059344</v>
      </c>
    </row>
    <row r="416" spans="1:7" x14ac:dyDescent="0.3">
      <c r="A416" s="8" t="s">
        <v>1275</v>
      </c>
      <c r="B416" s="8" t="s">
        <v>981</v>
      </c>
      <c r="C416" s="9" t="s">
        <v>1276</v>
      </c>
      <c r="D416" s="8" t="s">
        <v>1277</v>
      </c>
      <c r="E416" s="10">
        <v>7350</v>
      </c>
      <c r="F416" s="10">
        <v>12600</v>
      </c>
      <c r="G416" s="11">
        <v>7331021057777</v>
      </c>
    </row>
    <row r="417" spans="1:7" x14ac:dyDescent="0.3">
      <c r="A417" s="8" t="s">
        <v>1278</v>
      </c>
      <c r="B417" s="8" t="s">
        <v>981</v>
      </c>
      <c r="C417" s="9" t="s">
        <v>1279</v>
      </c>
      <c r="D417" s="8" t="s">
        <v>1280</v>
      </c>
      <c r="E417" s="10">
        <v>7350</v>
      </c>
      <c r="F417" s="10">
        <v>12600</v>
      </c>
      <c r="G417" s="11">
        <v>7331021061132</v>
      </c>
    </row>
    <row r="418" spans="1:7" x14ac:dyDescent="0.3">
      <c r="A418" s="8" t="s">
        <v>1281</v>
      </c>
      <c r="B418" s="8" t="s">
        <v>981</v>
      </c>
      <c r="C418" s="9" t="s">
        <v>1282</v>
      </c>
      <c r="D418" s="8" t="s">
        <v>1283</v>
      </c>
      <c r="E418" s="10">
        <v>5490</v>
      </c>
      <c r="F418" s="10">
        <v>9400</v>
      </c>
      <c r="G418" s="11">
        <v>7331021064027</v>
      </c>
    </row>
    <row r="419" spans="1:7" x14ac:dyDescent="0.3">
      <c r="A419" s="8" t="s">
        <v>1284</v>
      </c>
      <c r="B419" s="8" t="s">
        <v>981</v>
      </c>
      <c r="C419" s="9" t="s">
        <v>1285</v>
      </c>
      <c r="D419" s="8" t="s">
        <v>1286</v>
      </c>
      <c r="E419" s="10">
        <v>13860</v>
      </c>
      <c r="F419" s="10">
        <v>23800</v>
      </c>
      <c r="G419" s="11">
        <v>7331021058828</v>
      </c>
    </row>
    <row r="420" spans="1:7" x14ac:dyDescent="0.3">
      <c r="A420" s="8" t="s">
        <v>1287</v>
      </c>
      <c r="B420" s="8" t="s">
        <v>981</v>
      </c>
      <c r="C420" s="9" t="s">
        <v>1288</v>
      </c>
      <c r="D420" s="8" t="s">
        <v>1289</v>
      </c>
      <c r="E420" s="10">
        <v>7350</v>
      </c>
      <c r="F420" s="10">
        <v>12600</v>
      </c>
      <c r="G420" s="11">
        <v>7331021063631</v>
      </c>
    </row>
    <row r="421" spans="1:7" x14ac:dyDescent="0.3">
      <c r="A421" s="8" t="s">
        <v>1290</v>
      </c>
      <c r="B421" s="8" t="s">
        <v>981</v>
      </c>
      <c r="C421" s="9" t="s">
        <v>1291</v>
      </c>
      <c r="D421" s="8" t="s">
        <v>1292</v>
      </c>
      <c r="E421" s="10">
        <v>7350</v>
      </c>
      <c r="F421" s="10">
        <v>12600</v>
      </c>
      <c r="G421" s="11">
        <v>7331021057807</v>
      </c>
    </row>
    <row r="422" spans="1:7" x14ac:dyDescent="0.3">
      <c r="A422" s="8" t="s">
        <v>1293</v>
      </c>
      <c r="B422" s="8" t="s">
        <v>981</v>
      </c>
      <c r="C422" s="9" t="s">
        <v>1294</v>
      </c>
      <c r="D422" s="8" t="s">
        <v>1295</v>
      </c>
      <c r="E422" s="10">
        <v>9210</v>
      </c>
      <c r="F422" s="10">
        <v>15800</v>
      </c>
      <c r="G422" s="11">
        <v>7331021057784</v>
      </c>
    </row>
    <row r="423" spans="1:7" x14ac:dyDescent="0.3">
      <c r="A423" s="8" t="s">
        <v>1296</v>
      </c>
      <c r="B423" s="8" t="s">
        <v>981</v>
      </c>
      <c r="C423" s="9" t="s">
        <v>1297</v>
      </c>
      <c r="D423" s="8" t="s">
        <v>1298</v>
      </c>
      <c r="E423" s="10">
        <v>23160</v>
      </c>
      <c r="F423" s="10">
        <v>39800</v>
      </c>
      <c r="G423" s="11">
        <v>7331021006775</v>
      </c>
    </row>
    <row r="424" spans="1:7" x14ac:dyDescent="0.3">
      <c r="A424" s="8" t="s">
        <v>1299</v>
      </c>
      <c r="B424" s="8" t="s">
        <v>981</v>
      </c>
      <c r="C424" s="9" t="s">
        <v>1300</v>
      </c>
      <c r="D424" s="8" t="s">
        <v>1301</v>
      </c>
      <c r="E424" s="10">
        <v>23160</v>
      </c>
      <c r="F424" s="10">
        <v>39800</v>
      </c>
      <c r="G424" s="11">
        <v>7331021006461</v>
      </c>
    </row>
    <row r="425" spans="1:7" x14ac:dyDescent="0.3">
      <c r="A425" s="8" t="s">
        <v>1302</v>
      </c>
      <c r="B425" s="8" t="s">
        <v>981</v>
      </c>
      <c r="C425" s="9" t="s">
        <v>1303</v>
      </c>
      <c r="D425" s="8" t="s">
        <v>1304</v>
      </c>
      <c r="E425" s="10">
        <v>9210</v>
      </c>
      <c r="F425" s="10">
        <v>15800</v>
      </c>
      <c r="G425" s="11">
        <v>7331021005563</v>
      </c>
    </row>
    <row r="426" spans="1:7" x14ac:dyDescent="0.3">
      <c r="A426" s="8" t="s">
        <v>1305</v>
      </c>
      <c r="B426" s="8" t="s">
        <v>981</v>
      </c>
      <c r="C426" s="9" t="s">
        <v>1306</v>
      </c>
      <c r="D426" s="8" t="s">
        <v>1307</v>
      </c>
      <c r="E426" s="10">
        <v>7350</v>
      </c>
      <c r="F426" s="10">
        <v>12600</v>
      </c>
      <c r="G426" s="11">
        <v>7331021005242</v>
      </c>
    </row>
    <row r="427" spans="1:7" x14ac:dyDescent="0.3">
      <c r="A427" s="8" t="s">
        <v>1308</v>
      </c>
      <c r="B427" s="8" t="s">
        <v>981</v>
      </c>
      <c r="C427" s="9" t="s">
        <v>1309</v>
      </c>
      <c r="D427" s="8" t="s">
        <v>1310</v>
      </c>
      <c r="E427" s="10">
        <v>23160</v>
      </c>
      <c r="F427" s="10">
        <v>39800</v>
      </c>
      <c r="G427" s="11">
        <v>7331021006782</v>
      </c>
    </row>
    <row r="428" spans="1:7" x14ac:dyDescent="0.3">
      <c r="A428" s="8" t="s">
        <v>1311</v>
      </c>
      <c r="B428" s="8" t="s">
        <v>981</v>
      </c>
      <c r="C428" s="9" t="s">
        <v>1312</v>
      </c>
      <c r="D428" s="8" t="s">
        <v>1313</v>
      </c>
      <c r="E428" s="10">
        <v>23160</v>
      </c>
      <c r="F428" s="10">
        <v>39800</v>
      </c>
      <c r="G428" s="11">
        <v>7331021045347</v>
      </c>
    </row>
    <row r="429" spans="1:7" x14ac:dyDescent="0.3">
      <c r="A429" s="8" t="s">
        <v>1314</v>
      </c>
      <c r="B429" s="8" t="s">
        <v>981</v>
      </c>
      <c r="C429" s="9" t="s">
        <v>1315</v>
      </c>
      <c r="D429" s="8" t="s">
        <v>1316</v>
      </c>
      <c r="E429" s="10">
        <v>12000</v>
      </c>
      <c r="F429" s="10">
        <v>20600</v>
      </c>
      <c r="G429" s="11">
        <v>7331021006249</v>
      </c>
    </row>
    <row r="430" spans="1:7" x14ac:dyDescent="0.3">
      <c r="A430" s="8" t="s">
        <v>1317</v>
      </c>
      <c r="B430" s="8" t="s">
        <v>981</v>
      </c>
      <c r="C430" s="9" t="s">
        <v>1318</v>
      </c>
      <c r="D430" s="8" t="s">
        <v>1319</v>
      </c>
      <c r="E430" s="10">
        <v>12000</v>
      </c>
      <c r="F430" s="10">
        <v>20600</v>
      </c>
      <c r="G430" s="11">
        <v>7331021052864</v>
      </c>
    </row>
    <row r="431" spans="1:7" x14ac:dyDescent="0.3">
      <c r="A431" s="8" t="s">
        <v>1320</v>
      </c>
      <c r="B431" s="8" t="s">
        <v>981</v>
      </c>
      <c r="C431" s="9" t="s">
        <v>1321</v>
      </c>
      <c r="D431" s="8" t="s">
        <v>1322</v>
      </c>
      <c r="E431" s="10">
        <v>23160</v>
      </c>
      <c r="F431" s="10">
        <v>39800</v>
      </c>
      <c r="G431" s="11">
        <v>7331021045323</v>
      </c>
    </row>
    <row r="432" spans="1:7" x14ac:dyDescent="0.3">
      <c r="A432" s="8" t="s">
        <v>1323</v>
      </c>
      <c r="B432" s="8" t="s">
        <v>981</v>
      </c>
      <c r="C432" s="9" t="s">
        <v>1324</v>
      </c>
      <c r="D432" s="8" t="s">
        <v>1325</v>
      </c>
      <c r="E432" s="10">
        <v>23160</v>
      </c>
      <c r="F432" s="10">
        <v>39800</v>
      </c>
      <c r="G432" s="11">
        <v>7331021045873</v>
      </c>
    </row>
    <row r="433" spans="1:7" x14ac:dyDescent="0.3">
      <c r="A433" s="8" t="s">
        <v>1326</v>
      </c>
      <c r="B433" s="8" t="s">
        <v>981</v>
      </c>
      <c r="C433" s="9" t="s">
        <v>1327</v>
      </c>
      <c r="D433" s="8" t="s">
        <v>1328</v>
      </c>
      <c r="E433" s="10">
        <v>4560</v>
      </c>
      <c r="F433" s="10">
        <v>7800</v>
      </c>
      <c r="G433" s="11">
        <v>7331021006171</v>
      </c>
    </row>
    <row r="434" spans="1:7" x14ac:dyDescent="0.3">
      <c r="A434" s="8" t="s">
        <v>1329</v>
      </c>
      <c r="B434" s="8" t="s">
        <v>981</v>
      </c>
      <c r="C434" s="9" t="s">
        <v>1330</v>
      </c>
      <c r="D434" s="8" t="s">
        <v>1331</v>
      </c>
      <c r="E434" s="10">
        <v>23160</v>
      </c>
      <c r="F434" s="10">
        <v>39800</v>
      </c>
      <c r="G434" s="11">
        <v>7331021045330</v>
      </c>
    </row>
    <row r="435" spans="1:7" x14ac:dyDescent="0.3">
      <c r="A435" s="8" t="s">
        <v>1332</v>
      </c>
      <c r="B435" s="8" t="s">
        <v>981</v>
      </c>
      <c r="C435" s="9" t="s">
        <v>1333</v>
      </c>
      <c r="D435" s="8" t="s">
        <v>1334</v>
      </c>
      <c r="E435" s="10">
        <v>7350</v>
      </c>
      <c r="F435" s="10">
        <v>12600</v>
      </c>
      <c r="G435" s="11">
        <v>7331021053199</v>
      </c>
    </row>
    <row r="436" spans="1:7" x14ac:dyDescent="0.3">
      <c r="A436" s="8" t="s">
        <v>1335</v>
      </c>
      <c r="B436" s="8" t="s">
        <v>981</v>
      </c>
      <c r="C436" s="9" t="s">
        <v>1336</v>
      </c>
      <c r="D436" s="8" t="s">
        <v>1337</v>
      </c>
      <c r="E436" s="10">
        <v>9210</v>
      </c>
      <c r="F436" s="10">
        <v>15800</v>
      </c>
      <c r="G436" s="11">
        <v>7331021056176</v>
      </c>
    </row>
    <row r="437" spans="1:7" x14ac:dyDescent="0.3">
      <c r="A437" s="8" t="s">
        <v>1338</v>
      </c>
      <c r="B437" s="8" t="s">
        <v>981</v>
      </c>
      <c r="C437" s="9" t="s">
        <v>1339</v>
      </c>
      <c r="D437" s="8" t="s">
        <v>1340</v>
      </c>
      <c r="E437" s="10">
        <v>9210</v>
      </c>
      <c r="F437" s="10">
        <v>15800</v>
      </c>
      <c r="G437" s="11">
        <v>7331021053182</v>
      </c>
    </row>
    <row r="438" spans="1:7" x14ac:dyDescent="0.3">
      <c r="A438" s="8" t="s">
        <v>1341</v>
      </c>
      <c r="B438" s="8" t="s">
        <v>981</v>
      </c>
      <c r="C438" s="9" t="s">
        <v>1342</v>
      </c>
      <c r="D438" s="8" t="s">
        <v>1343</v>
      </c>
      <c r="E438" s="10">
        <v>3630</v>
      </c>
      <c r="F438" s="10">
        <v>6200</v>
      </c>
      <c r="G438" s="11">
        <v>7331021053205</v>
      </c>
    </row>
    <row r="439" spans="1:7" x14ac:dyDescent="0.3">
      <c r="A439" s="8" t="s">
        <v>1344</v>
      </c>
      <c r="B439" s="8" t="s">
        <v>981</v>
      </c>
      <c r="C439" s="9" t="s">
        <v>1345</v>
      </c>
      <c r="D439" s="8" t="s">
        <v>1346</v>
      </c>
      <c r="E439" s="10">
        <v>5490</v>
      </c>
      <c r="F439" s="10">
        <v>9400</v>
      </c>
      <c r="G439" s="11">
        <v>7331021065048</v>
      </c>
    </row>
    <row r="440" spans="1:7" x14ac:dyDescent="0.3">
      <c r="A440" s="8" t="s">
        <v>1347</v>
      </c>
      <c r="B440" s="8" t="s">
        <v>981</v>
      </c>
      <c r="C440" s="9" t="s">
        <v>1348</v>
      </c>
      <c r="D440" s="8" t="s">
        <v>1349</v>
      </c>
      <c r="E440" s="10">
        <v>7350</v>
      </c>
      <c r="F440" s="10">
        <v>12600</v>
      </c>
      <c r="G440" s="11">
        <v>7331021052475</v>
      </c>
    </row>
    <row r="441" spans="1:7" x14ac:dyDescent="0.3">
      <c r="A441" s="8" t="s">
        <v>1350</v>
      </c>
      <c r="B441" s="8" t="s">
        <v>981</v>
      </c>
      <c r="C441" s="9" t="s">
        <v>1351</v>
      </c>
      <c r="D441" s="8" t="s">
        <v>1352</v>
      </c>
      <c r="E441" s="10">
        <v>8280</v>
      </c>
      <c r="F441" s="10">
        <v>14200</v>
      </c>
      <c r="G441" s="11">
        <v>7331021052482</v>
      </c>
    </row>
    <row r="442" spans="1:7" x14ac:dyDescent="0.3">
      <c r="A442" s="8" t="s">
        <v>1353</v>
      </c>
      <c r="B442" s="8" t="s">
        <v>981</v>
      </c>
      <c r="C442" s="9" t="s">
        <v>1354</v>
      </c>
      <c r="D442" s="8" t="s">
        <v>1355</v>
      </c>
      <c r="E442" s="10">
        <v>2700</v>
      </c>
      <c r="F442" s="10">
        <v>4600</v>
      </c>
      <c r="G442" s="11">
        <v>7331021036642</v>
      </c>
    </row>
    <row r="443" spans="1:7" x14ac:dyDescent="0.3">
      <c r="A443" s="8" t="s">
        <v>1356</v>
      </c>
      <c r="B443" s="18" t="s">
        <v>981</v>
      </c>
      <c r="C443" s="19" t="s">
        <v>1357</v>
      </c>
      <c r="D443" s="18" t="s">
        <v>1358</v>
      </c>
      <c r="E443" s="20">
        <v>5490</v>
      </c>
      <c r="F443" s="20">
        <v>9400</v>
      </c>
      <c r="G443" s="21">
        <v>7331021063006</v>
      </c>
    </row>
    <row r="444" spans="1:7" x14ac:dyDescent="0.3">
      <c r="A444" s="8" t="s">
        <v>1359</v>
      </c>
      <c r="B444" s="18" t="s">
        <v>981</v>
      </c>
      <c r="C444" s="19" t="s">
        <v>1360</v>
      </c>
      <c r="D444" s="18" t="s">
        <v>1361</v>
      </c>
      <c r="E444" s="20">
        <v>7350</v>
      </c>
      <c r="F444" s="20">
        <v>12600</v>
      </c>
      <c r="G444" s="21">
        <v>7331021065802</v>
      </c>
    </row>
    <row r="445" spans="1:7" x14ac:dyDescent="0.3">
      <c r="A445" s="8" t="s">
        <v>1362</v>
      </c>
      <c r="B445" s="18" t="s">
        <v>981</v>
      </c>
      <c r="C445" s="19" t="s">
        <v>1363</v>
      </c>
      <c r="D445" s="18" t="s">
        <v>1364</v>
      </c>
      <c r="E445" s="20">
        <v>4560</v>
      </c>
      <c r="F445" s="20">
        <v>7800</v>
      </c>
      <c r="G445" s="21">
        <v>7331021062948</v>
      </c>
    </row>
    <row r="446" spans="1:7" x14ac:dyDescent="0.3">
      <c r="A446" s="8" t="s">
        <v>1365</v>
      </c>
      <c r="B446" s="18" t="s">
        <v>981</v>
      </c>
      <c r="C446" s="19" t="s">
        <v>1366</v>
      </c>
      <c r="D446" s="18" t="s">
        <v>1367</v>
      </c>
      <c r="E446" s="20">
        <v>2700</v>
      </c>
      <c r="F446" s="20">
        <v>4600</v>
      </c>
      <c r="G446" s="21">
        <v>7331021036741</v>
      </c>
    </row>
    <row r="447" spans="1:7" x14ac:dyDescent="0.3">
      <c r="A447" s="8" t="s">
        <v>1368</v>
      </c>
      <c r="B447" s="18" t="s">
        <v>981</v>
      </c>
      <c r="C447" s="19" t="s">
        <v>1369</v>
      </c>
      <c r="D447" s="18" t="s">
        <v>1370</v>
      </c>
      <c r="E447" s="20">
        <v>1390</v>
      </c>
      <c r="F447" s="20">
        <v>2400</v>
      </c>
      <c r="G447" s="21">
        <v>7331021036758</v>
      </c>
    </row>
    <row r="448" spans="1:7" x14ac:dyDescent="0.3">
      <c r="A448" s="8" t="s">
        <v>1371</v>
      </c>
      <c r="B448" s="18" t="s">
        <v>981</v>
      </c>
      <c r="C448" s="19" t="s">
        <v>1372</v>
      </c>
      <c r="D448" s="18" t="s">
        <v>1373</v>
      </c>
      <c r="E448" s="20">
        <v>3630</v>
      </c>
      <c r="F448" s="20">
        <v>6200</v>
      </c>
      <c r="G448" s="21">
        <v>7331021065789</v>
      </c>
    </row>
    <row r="449" spans="1:7" x14ac:dyDescent="0.3">
      <c r="A449" s="8" t="s">
        <v>1374</v>
      </c>
      <c r="B449" s="18" t="s">
        <v>981</v>
      </c>
      <c r="C449" s="19" t="s">
        <v>1375</v>
      </c>
      <c r="D449" s="18" t="s">
        <v>1376</v>
      </c>
      <c r="E449" s="20">
        <v>3630</v>
      </c>
      <c r="F449" s="20">
        <v>6200</v>
      </c>
      <c r="G449" s="21">
        <v>7331021065796</v>
      </c>
    </row>
    <row r="450" spans="1:7" x14ac:dyDescent="0.3">
      <c r="A450" s="8" t="s">
        <v>1377</v>
      </c>
      <c r="B450" s="18" t="s">
        <v>981</v>
      </c>
      <c r="C450" s="19" t="s">
        <v>1378</v>
      </c>
      <c r="D450" s="18" t="s">
        <v>1379</v>
      </c>
      <c r="E450" s="20">
        <v>5490</v>
      </c>
      <c r="F450" s="20">
        <v>9400</v>
      </c>
      <c r="G450" s="21">
        <v>7331021064300</v>
      </c>
    </row>
    <row r="451" spans="1:7" x14ac:dyDescent="0.3">
      <c r="A451" s="8" t="s">
        <v>1380</v>
      </c>
      <c r="B451" s="18" t="s">
        <v>981</v>
      </c>
      <c r="C451" s="19" t="s">
        <v>1381</v>
      </c>
      <c r="D451" s="18" t="s">
        <v>1382</v>
      </c>
      <c r="E451" s="20">
        <v>1770</v>
      </c>
      <c r="F451" s="20">
        <v>3000</v>
      </c>
      <c r="G451" s="21">
        <v>7331021046092</v>
      </c>
    </row>
    <row r="452" spans="1:7" x14ac:dyDescent="0.3">
      <c r="A452" s="8" t="s">
        <v>1383</v>
      </c>
      <c r="B452" s="18" t="s">
        <v>981</v>
      </c>
      <c r="C452" s="19" t="s">
        <v>1384</v>
      </c>
      <c r="D452" s="18" t="s">
        <v>1385</v>
      </c>
      <c r="E452" s="20">
        <v>7350</v>
      </c>
      <c r="F452" s="20">
        <v>12600</v>
      </c>
      <c r="G452" s="21">
        <v>7331021040588</v>
      </c>
    </row>
    <row r="453" spans="1:7" x14ac:dyDescent="0.3">
      <c r="A453" s="8" t="s">
        <v>1386</v>
      </c>
      <c r="B453" s="18" t="s">
        <v>981</v>
      </c>
      <c r="C453" s="19" t="s">
        <v>1387</v>
      </c>
      <c r="D453" s="18" t="s">
        <v>1388</v>
      </c>
      <c r="E453" s="20">
        <v>9210</v>
      </c>
      <c r="F453" s="20">
        <v>15800</v>
      </c>
      <c r="G453" s="21">
        <v>7331021040571</v>
      </c>
    </row>
    <row r="454" spans="1:7" x14ac:dyDescent="0.3">
      <c r="A454" s="8" t="s">
        <v>1389</v>
      </c>
      <c r="B454" s="18" t="s">
        <v>981</v>
      </c>
      <c r="C454" s="19" t="s">
        <v>1390</v>
      </c>
      <c r="D454" s="18" t="s">
        <v>1391</v>
      </c>
      <c r="E454" s="20">
        <v>7350</v>
      </c>
      <c r="F454" s="20">
        <v>12600</v>
      </c>
      <c r="G454" s="21">
        <v>7331021046238</v>
      </c>
    </row>
    <row r="455" spans="1:7" x14ac:dyDescent="0.3">
      <c r="A455" s="8" t="s">
        <v>1392</v>
      </c>
      <c r="B455" s="18" t="s">
        <v>981</v>
      </c>
      <c r="C455" s="19" t="s">
        <v>1393</v>
      </c>
      <c r="D455" s="18" t="s">
        <v>1394</v>
      </c>
      <c r="E455" s="20">
        <v>10140</v>
      </c>
      <c r="F455" s="20">
        <v>17400</v>
      </c>
      <c r="G455" s="21">
        <v>7331021048379</v>
      </c>
    </row>
    <row r="456" spans="1:7" x14ac:dyDescent="0.3">
      <c r="A456" s="8" t="s">
        <v>1395</v>
      </c>
      <c r="B456" s="18" t="s">
        <v>981</v>
      </c>
      <c r="C456" s="19" t="s">
        <v>1396</v>
      </c>
      <c r="D456" s="18" t="s">
        <v>1397</v>
      </c>
      <c r="E456" s="20">
        <v>12930</v>
      </c>
      <c r="F456" s="20">
        <v>22200</v>
      </c>
      <c r="G456" s="21">
        <v>7331021048362</v>
      </c>
    </row>
    <row r="457" spans="1:7" x14ac:dyDescent="0.3">
      <c r="A457" s="8" t="s">
        <v>1398</v>
      </c>
      <c r="B457" s="18" t="s">
        <v>981</v>
      </c>
      <c r="C457" s="19" t="s">
        <v>1399</v>
      </c>
      <c r="D457" s="18" t="s">
        <v>1400</v>
      </c>
      <c r="E457" s="20">
        <v>18510</v>
      </c>
      <c r="F457" s="20">
        <v>31800</v>
      </c>
      <c r="G457" s="21">
        <v>7331021004771</v>
      </c>
    </row>
    <row r="458" spans="1:7" x14ac:dyDescent="0.3">
      <c r="A458" s="8" t="s">
        <v>1401</v>
      </c>
      <c r="B458" s="18" t="s">
        <v>981</v>
      </c>
      <c r="C458" s="19" t="s">
        <v>1402</v>
      </c>
      <c r="D458" s="18" t="s">
        <v>1403</v>
      </c>
      <c r="E458" s="20">
        <v>18510</v>
      </c>
      <c r="F458" s="20">
        <v>31800</v>
      </c>
      <c r="G458" s="21">
        <v>7331021004788</v>
      </c>
    </row>
    <row r="459" spans="1:7" x14ac:dyDescent="0.3">
      <c r="A459" s="8" t="s">
        <v>1404</v>
      </c>
      <c r="B459" s="18" t="s">
        <v>981</v>
      </c>
      <c r="C459" s="19" t="s">
        <v>1405</v>
      </c>
      <c r="D459" s="18" t="s">
        <v>1406</v>
      </c>
      <c r="E459" s="20">
        <v>840</v>
      </c>
      <c r="F459" s="20">
        <v>1400</v>
      </c>
      <c r="G459" s="21">
        <v>7331021002227</v>
      </c>
    </row>
    <row r="460" spans="1:7" x14ac:dyDescent="0.3">
      <c r="A460" s="8" t="s">
        <v>1407</v>
      </c>
      <c r="B460" s="18" t="s">
        <v>981</v>
      </c>
      <c r="C460" s="19" t="s">
        <v>1408</v>
      </c>
      <c r="D460" s="18" t="s">
        <v>1409</v>
      </c>
      <c r="E460" s="20">
        <v>2700</v>
      </c>
      <c r="F460" s="20">
        <v>4600</v>
      </c>
      <c r="G460" s="21">
        <v>7331021057227</v>
      </c>
    </row>
    <row r="461" spans="1:7" x14ac:dyDescent="0.3">
      <c r="A461" s="8" t="s">
        <v>1410</v>
      </c>
      <c r="B461" s="18" t="s">
        <v>981</v>
      </c>
      <c r="C461" s="19" t="s">
        <v>1411</v>
      </c>
      <c r="D461" s="18" t="s">
        <v>1412</v>
      </c>
      <c r="E461" s="20">
        <v>2700</v>
      </c>
      <c r="F461" s="20">
        <v>4600</v>
      </c>
      <c r="G461" s="21">
        <v>7331021056497</v>
      </c>
    </row>
    <row r="462" spans="1:7" x14ac:dyDescent="0.3">
      <c r="A462" s="8" t="s">
        <v>1413</v>
      </c>
      <c r="B462" s="18" t="s">
        <v>981</v>
      </c>
      <c r="C462" s="19" t="s">
        <v>1414</v>
      </c>
      <c r="D462" s="18" t="s">
        <v>1415</v>
      </c>
      <c r="E462" s="20">
        <v>12000</v>
      </c>
      <c r="F462" s="20">
        <v>20600</v>
      </c>
      <c r="G462" s="21">
        <v>7331021060760</v>
      </c>
    </row>
    <row r="463" spans="1:7" x14ac:dyDescent="0.3">
      <c r="A463" s="8" t="s">
        <v>1416</v>
      </c>
      <c r="B463" s="18" t="s">
        <v>981</v>
      </c>
      <c r="C463" s="19" t="s">
        <v>1417</v>
      </c>
      <c r="D463" s="18" t="s">
        <v>1418</v>
      </c>
      <c r="E463" s="20">
        <v>15720</v>
      </c>
      <c r="F463" s="20">
        <v>27000</v>
      </c>
      <c r="G463" s="21">
        <v>7331021048126</v>
      </c>
    </row>
    <row r="464" spans="1:7" x14ac:dyDescent="0.3">
      <c r="A464" s="8" t="s">
        <v>1419</v>
      </c>
      <c r="B464" s="18" t="s">
        <v>981</v>
      </c>
      <c r="C464" s="19" t="s">
        <v>1420</v>
      </c>
      <c r="D464" s="18" t="s">
        <v>1421</v>
      </c>
      <c r="E464" s="20">
        <v>15720</v>
      </c>
      <c r="F464" s="20">
        <v>27000</v>
      </c>
      <c r="G464" s="21">
        <v>7331021046160</v>
      </c>
    </row>
    <row r="465" spans="1:7" x14ac:dyDescent="0.3">
      <c r="A465" s="8" t="s">
        <v>1422</v>
      </c>
      <c r="B465" s="18" t="s">
        <v>981</v>
      </c>
      <c r="C465" s="19" t="s">
        <v>1423</v>
      </c>
      <c r="D465" s="18" t="s">
        <v>1424</v>
      </c>
      <c r="E465" s="20">
        <v>15720</v>
      </c>
      <c r="F465" s="20">
        <v>27000</v>
      </c>
      <c r="G465" s="21">
        <v>7331021048133</v>
      </c>
    </row>
    <row r="466" spans="1:7" x14ac:dyDescent="0.3">
      <c r="A466" s="8" t="s">
        <v>1425</v>
      </c>
      <c r="B466" s="18" t="s">
        <v>981</v>
      </c>
      <c r="C466" s="19" t="s">
        <v>1426</v>
      </c>
      <c r="D466" s="18" t="s">
        <v>1427</v>
      </c>
      <c r="E466" s="20">
        <v>15720</v>
      </c>
      <c r="F466" s="20">
        <v>27000</v>
      </c>
      <c r="G466" s="21">
        <v>7331021050853</v>
      </c>
    </row>
    <row r="467" spans="1:7" x14ac:dyDescent="0.3">
      <c r="A467" s="8" t="s">
        <v>1428</v>
      </c>
      <c r="B467" s="18" t="s">
        <v>981</v>
      </c>
      <c r="C467" s="19" t="s">
        <v>1429</v>
      </c>
      <c r="D467" s="18" t="s">
        <v>1430</v>
      </c>
      <c r="E467" s="20">
        <v>15720</v>
      </c>
      <c r="F467" s="20">
        <v>27000</v>
      </c>
      <c r="G467" s="21">
        <v>7331021050860</v>
      </c>
    </row>
    <row r="468" spans="1:7" x14ac:dyDescent="0.3">
      <c r="A468" s="8" t="s">
        <v>1431</v>
      </c>
      <c r="B468" s="18" t="s">
        <v>981</v>
      </c>
      <c r="C468" s="19" t="s">
        <v>1432</v>
      </c>
      <c r="D468" s="18" t="s">
        <v>1433</v>
      </c>
      <c r="E468" s="20">
        <v>15720</v>
      </c>
      <c r="F468" s="20">
        <v>27000</v>
      </c>
      <c r="G468" s="21">
        <v>7331021047679</v>
      </c>
    </row>
    <row r="469" spans="1:7" x14ac:dyDescent="0.3">
      <c r="A469" s="8" t="s">
        <v>1434</v>
      </c>
      <c r="B469" s="18" t="s">
        <v>981</v>
      </c>
      <c r="C469" s="19" t="s">
        <v>1435</v>
      </c>
      <c r="D469" s="18" t="s">
        <v>1436</v>
      </c>
      <c r="E469" s="20">
        <v>4560</v>
      </c>
      <c r="F469" s="20">
        <v>7800</v>
      </c>
      <c r="G469" s="21">
        <v>7331021064782</v>
      </c>
    </row>
    <row r="470" spans="1:7" x14ac:dyDescent="0.3">
      <c r="A470" s="8" t="s">
        <v>1437</v>
      </c>
      <c r="B470" s="18" t="s">
        <v>981</v>
      </c>
      <c r="C470" s="19" t="s">
        <v>1438</v>
      </c>
      <c r="D470" s="18" t="s">
        <v>1439</v>
      </c>
      <c r="E470" s="20">
        <v>11070</v>
      </c>
      <c r="F470" s="20">
        <v>19000</v>
      </c>
      <c r="G470" s="21">
        <v>7331021064812</v>
      </c>
    </row>
    <row r="471" spans="1:7" x14ac:dyDescent="0.3">
      <c r="A471" s="8" t="s">
        <v>1440</v>
      </c>
      <c r="B471" s="18" t="s">
        <v>981</v>
      </c>
      <c r="C471" s="19" t="s">
        <v>1441</v>
      </c>
      <c r="D471" s="18" t="s">
        <v>1442</v>
      </c>
      <c r="E471" s="20">
        <v>11070</v>
      </c>
      <c r="F471" s="20">
        <v>19000</v>
      </c>
      <c r="G471" s="21">
        <v>7331021064805</v>
      </c>
    </row>
    <row r="472" spans="1:7" x14ac:dyDescent="0.3">
      <c r="A472" s="8" t="s">
        <v>1443</v>
      </c>
      <c r="B472" s="18" t="s">
        <v>981</v>
      </c>
      <c r="C472" s="19" t="s">
        <v>1444</v>
      </c>
      <c r="D472" s="18" t="s">
        <v>1445</v>
      </c>
      <c r="E472" s="20">
        <v>11070</v>
      </c>
      <c r="F472" s="20">
        <v>19000</v>
      </c>
      <c r="G472" s="21">
        <v>7331021064799</v>
      </c>
    </row>
    <row r="473" spans="1:7" x14ac:dyDescent="0.3">
      <c r="A473" s="8" t="s">
        <v>1446</v>
      </c>
      <c r="B473" s="18" t="s">
        <v>981</v>
      </c>
      <c r="C473" s="19" t="s">
        <v>1447</v>
      </c>
      <c r="D473" s="18" t="s">
        <v>1448</v>
      </c>
      <c r="E473" s="20">
        <v>2330</v>
      </c>
      <c r="F473" s="20">
        <v>4000</v>
      </c>
      <c r="G473" s="21">
        <v>7331021066663</v>
      </c>
    </row>
    <row r="474" spans="1:7" x14ac:dyDescent="0.3">
      <c r="A474" s="8" t="s">
        <v>1449</v>
      </c>
      <c r="B474" s="18" t="s">
        <v>981</v>
      </c>
      <c r="C474" s="19" t="s">
        <v>1450</v>
      </c>
      <c r="D474" s="18" t="s">
        <v>1451</v>
      </c>
      <c r="E474" s="20">
        <v>6880</v>
      </c>
      <c r="F474" s="20">
        <v>11800</v>
      </c>
      <c r="G474" s="21">
        <v>7331021006843</v>
      </c>
    </row>
    <row r="475" spans="1:7" x14ac:dyDescent="0.3">
      <c r="A475" s="8" t="s">
        <v>1452</v>
      </c>
      <c r="B475" s="18" t="s">
        <v>981</v>
      </c>
      <c r="C475" s="19" t="s">
        <v>1453</v>
      </c>
      <c r="D475" s="18" t="s">
        <v>1454</v>
      </c>
      <c r="E475" s="20">
        <v>6880</v>
      </c>
      <c r="F475" s="20">
        <v>11800</v>
      </c>
      <c r="G475" s="21">
        <v>7331021006836</v>
      </c>
    </row>
    <row r="476" spans="1:7" x14ac:dyDescent="0.3">
      <c r="A476" s="8" t="s">
        <v>1455</v>
      </c>
      <c r="B476" s="18" t="s">
        <v>981</v>
      </c>
      <c r="C476" s="19" t="s">
        <v>1456</v>
      </c>
      <c r="D476" s="18" t="s">
        <v>1457</v>
      </c>
      <c r="E476" s="20">
        <v>20000</v>
      </c>
      <c r="F476" s="20">
        <v>34400</v>
      </c>
      <c r="G476" s="21">
        <v>7331021005204</v>
      </c>
    </row>
    <row r="477" spans="1:7" x14ac:dyDescent="0.3">
      <c r="A477" s="8" t="s">
        <v>1458</v>
      </c>
      <c r="B477" s="18" t="s">
        <v>981</v>
      </c>
      <c r="C477" s="19" t="s">
        <v>1459</v>
      </c>
      <c r="D477" s="18" t="s">
        <v>1460</v>
      </c>
      <c r="E477" s="20">
        <v>2700</v>
      </c>
      <c r="F477" s="20">
        <v>4600</v>
      </c>
      <c r="G477" s="21">
        <v>7331021036659</v>
      </c>
    </row>
    <row r="478" spans="1:7" x14ac:dyDescent="0.3">
      <c r="A478" s="8" t="s">
        <v>1461</v>
      </c>
      <c r="B478" s="18" t="s">
        <v>981</v>
      </c>
      <c r="C478" s="19" t="s">
        <v>1462</v>
      </c>
      <c r="D478" s="18" t="s">
        <v>1463</v>
      </c>
      <c r="E478" s="20">
        <v>13390</v>
      </c>
      <c r="F478" s="20">
        <v>23000</v>
      </c>
      <c r="G478" s="21">
        <v>7331021003361</v>
      </c>
    </row>
    <row r="479" spans="1:7" x14ac:dyDescent="0.3">
      <c r="A479" s="8" t="s">
        <v>1464</v>
      </c>
      <c r="B479" s="18" t="s">
        <v>981</v>
      </c>
      <c r="C479" s="19" t="s">
        <v>1465</v>
      </c>
      <c r="D479" s="18" t="s">
        <v>1466</v>
      </c>
      <c r="E479" s="20">
        <v>3630</v>
      </c>
      <c r="F479" s="20">
        <v>6200</v>
      </c>
      <c r="G479" s="21">
        <v>7331021003354</v>
      </c>
    </row>
    <row r="480" spans="1:7" x14ac:dyDescent="0.3">
      <c r="A480" s="8" t="s">
        <v>1467</v>
      </c>
      <c r="B480" s="18" t="s">
        <v>981</v>
      </c>
      <c r="C480" s="19" t="s">
        <v>1468</v>
      </c>
      <c r="D480" s="18" t="s">
        <v>1469</v>
      </c>
      <c r="E480" s="20">
        <v>5490</v>
      </c>
      <c r="F480" s="20">
        <v>9400</v>
      </c>
      <c r="G480" s="21">
        <v>7331021003378</v>
      </c>
    </row>
    <row r="481" spans="1:7" x14ac:dyDescent="0.3">
      <c r="A481" s="8" t="s">
        <v>1470</v>
      </c>
      <c r="B481" s="18" t="s">
        <v>981</v>
      </c>
      <c r="C481" s="19" t="s">
        <v>1471</v>
      </c>
      <c r="D481" s="18" t="s">
        <v>1472</v>
      </c>
      <c r="E481" s="20">
        <v>9210</v>
      </c>
      <c r="F481" s="20">
        <v>15800</v>
      </c>
      <c r="G481" s="21">
        <v>7331021064362</v>
      </c>
    </row>
    <row r="482" spans="1:7" x14ac:dyDescent="0.3">
      <c r="A482" s="8" t="s">
        <v>1473</v>
      </c>
      <c r="B482" s="18" t="s">
        <v>981</v>
      </c>
      <c r="C482" s="19" t="s">
        <v>1474</v>
      </c>
      <c r="D482" s="18" t="s">
        <v>1475</v>
      </c>
      <c r="E482" s="20">
        <v>9210</v>
      </c>
      <c r="F482" s="20">
        <v>15800</v>
      </c>
      <c r="G482" s="21">
        <v>7331021054158</v>
      </c>
    </row>
    <row r="483" spans="1:7" x14ac:dyDescent="0.3">
      <c r="A483" s="8" t="s">
        <v>1476</v>
      </c>
      <c r="B483" s="18" t="s">
        <v>981</v>
      </c>
      <c r="C483" s="19" t="s">
        <v>1477</v>
      </c>
      <c r="D483" s="18" t="s">
        <v>1478</v>
      </c>
      <c r="E483" s="20">
        <v>2330</v>
      </c>
      <c r="F483" s="20">
        <v>4000</v>
      </c>
      <c r="G483" s="21">
        <v>7331021064096</v>
      </c>
    </row>
    <row r="484" spans="1:7" x14ac:dyDescent="0.3">
      <c r="A484" s="8" t="s">
        <v>1479</v>
      </c>
      <c r="B484" s="18" t="s">
        <v>981</v>
      </c>
      <c r="C484" s="19" t="s">
        <v>1480</v>
      </c>
      <c r="D484" s="18" t="s">
        <v>1481</v>
      </c>
      <c r="E484" s="20">
        <v>13860</v>
      </c>
      <c r="F484" s="20">
        <v>23800</v>
      </c>
      <c r="G484" s="21">
        <v>7331021045637</v>
      </c>
    </row>
    <row r="485" spans="1:7" x14ac:dyDescent="0.3">
      <c r="A485" s="8" t="s">
        <v>1482</v>
      </c>
      <c r="B485" s="18" t="s">
        <v>981</v>
      </c>
      <c r="C485" s="19" t="s">
        <v>1483</v>
      </c>
      <c r="D485" s="18" t="s">
        <v>1484</v>
      </c>
      <c r="E485" s="20">
        <v>13860</v>
      </c>
      <c r="F485" s="20">
        <v>23800</v>
      </c>
      <c r="G485" s="21">
        <v>7331021045620</v>
      </c>
    </row>
    <row r="486" spans="1:7" x14ac:dyDescent="0.3">
      <c r="A486" s="8" t="s">
        <v>1485</v>
      </c>
      <c r="B486" s="18" t="s">
        <v>981</v>
      </c>
      <c r="C486" s="19" t="s">
        <v>1486</v>
      </c>
      <c r="D486" s="18" t="s">
        <v>1487</v>
      </c>
      <c r="E486" s="20">
        <v>3630</v>
      </c>
      <c r="F486" s="20">
        <v>6200</v>
      </c>
      <c r="G486" s="21">
        <v>7331021040625</v>
      </c>
    </row>
    <row r="487" spans="1:7" x14ac:dyDescent="0.3">
      <c r="A487" s="8" t="s">
        <v>1488</v>
      </c>
      <c r="B487" s="18" t="s">
        <v>981</v>
      </c>
      <c r="C487" s="19" t="s">
        <v>1489</v>
      </c>
      <c r="D487" s="18" t="s">
        <v>1490</v>
      </c>
      <c r="E487" s="20">
        <v>4560</v>
      </c>
      <c r="F487" s="20">
        <v>7800</v>
      </c>
      <c r="G487" s="21">
        <v>7331021007420</v>
      </c>
    </row>
    <row r="488" spans="1:7" x14ac:dyDescent="0.3">
      <c r="A488" s="8" t="s">
        <v>1491</v>
      </c>
      <c r="B488" s="18" t="s">
        <v>981</v>
      </c>
      <c r="C488" s="19" t="s">
        <v>1492</v>
      </c>
      <c r="D488" s="18" t="s">
        <v>1493</v>
      </c>
      <c r="E488" s="20">
        <v>4560</v>
      </c>
      <c r="F488" s="20">
        <v>7800</v>
      </c>
      <c r="G488" s="21">
        <v>7331021007413</v>
      </c>
    </row>
    <row r="489" spans="1:7" x14ac:dyDescent="0.3">
      <c r="A489" s="8" t="s">
        <v>1494</v>
      </c>
      <c r="B489" s="18" t="s">
        <v>981</v>
      </c>
      <c r="C489" s="19" t="s">
        <v>1495</v>
      </c>
      <c r="D489" s="18" t="s">
        <v>1496</v>
      </c>
      <c r="E489" s="20">
        <v>4560</v>
      </c>
      <c r="F489" s="20">
        <v>7800</v>
      </c>
      <c r="G489" s="21">
        <v>7331021037571</v>
      </c>
    </row>
    <row r="490" spans="1:7" x14ac:dyDescent="0.3">
      <c r="A490" s="8" t="s">
        <v>1497</v>
      </c>
      <c r="B490" s="18" t="s">
        <v>981</v>
      </c>
      <c r="C490" s="19" t="s">
        <v>1498</v>
      </c>
      <c r="D490" s="18" t="s">
        <v>1499</v>
      </c>
      <c r="E490" s="20">
        <v>2230</v>
      </c>
      <c r="F490" s="20">
        <v>3800</v>
      </c>
      <c r="G490" s="21">
        <v>7331021037410</v>
      </c>
    </row>
    <row r="491" spans="1:7" x14ac:dyDescent="0.3">
      <c r="A491" s="8" t="s">
        <v>1500</v>
      </c>
      <c r="B491" s="18" t="s">
        <v>981</v>
      </c>
      <c r="C491" s="19" t="s">
        <v>1501</v>
      </c>
      <c r="D491" s="18" t="s">
        <v>1502</v>
      </c>
      <c r="E491" s="20">
        <v>3160</v>
      </c>
      <c r="F491" s="20">
        <v>5400</v>
      </c>
      <c r="G491" s="21">
        <v>7331021037526</v>
      </c>
    </row>
    <row r="492" spans="1:7" x14ac:dyDescent="0.3">
      <c r="A492" s="8" t="s">
        <v>1503</v>
      </c>
      <c r="B492" s="18" t="s">
        <v>981</v>
      </c>
      <c r="C492" s="19" t="s">
        <v>1504</v>
      </c>
      <c r="D492" s="18" t="s">
        <v>1505</v>
      </c>
      <c r="E492" s="20">
        <v>3160</v>
      </c>
      <c r="F492" s="20">
        <v>5400</v>
      </c>
      <c r="G492" s="21">
        <v>7331021037465</v>
      </c>
    </row>
    <row r="493" spans="1:7" x14ac:dyDescent="0.3">
      <c r="A493" s="8" t="s">
        <v>1506</v>
      </c>
      <c r="B493" s="18" t="s">
        <v>981</v>
      </c>
      <c r="C493" s="19" t="s">
        <v>1507</v>
      </c>
      <c r="D493" s="18" t="s">
        <v>1508</v>
      </c>
      <c r="E493" s="20">
        <v>37120</v>
      </c>
      <c r="F493" s="20">
        <v>63800</v>
      </c>
      <c r="G493" s="21">
        <v>7331021003057</v>
      </c>
    </row>
    <row r="494" spans="1:7" x14ac:dyDescent="0.3">
      <c r="A494" s="8" t="s">
        <v>1509</v>
      </c>
      <c r="B494" s="18" t="s">
        <v>981</v>
      </c>
      <c r="C494" s="19" t="s">
        <v>1510</v>
      </c>
      <c r="D494" s="18" t="s">
        <v>1511</v>
      </c>
      <c r="E494" s="20">
        <v>4560</v>
      </c>
      <c r="F494" s="20">
        <v>7800</v>
      </c>
      <c r="G494" s="21">
        <v>7331021048102</v>
      </c>
    </row>
    <row r="495" spans="1:7" x14ac:dyDescent="0.3">
      <c r="A495" s="8" t="s">
        <v>1512</v>
      </c>
      <c r="B495" s="18" t="s">
        <v>981</v>
      </c>
      <c r="C495" s="19" t="s">
        <v>1513</v>
      </c>
      <c r="D495" s="18" t="s">
        <v>1514</v>
      </c>
      <c r="E495" s="20">
        <v>4560</v>
      </c>
      <c r="F495" s="20">
        <v>7800</v>
      </c>
      <c r="G495" s="21">
        <v>7331021048119</v>
      </c>
    </row>
    <row r="496" spans="1:7" x14ac:dyDescent="0.3">
      <c r="A496" s="8" t="s">
        <v>1515</v>
      </c>
      <c r="B496" s="18" t="s">
        <v>981</v>
      </c>
      <c r="C496" s="19" t="s">
        <v>1516</v>
      </c>
      <c r="D496" s="18" t="s">
        <v>1517</v>
      </c>
      <c r="E496" s="20">
        <v>320820</v>
      </c>
      <c r="F496" s="20">
        <v>551700</v>
      </c>
      <c r="G496" s="21">
        <v>7331021030312</v>
      </c>
    </row>
    <row r="497" spans="1:7" x14ac:dyDescent="0.3">
      <c r="A497" s="8" t="s">
        <v>1518</v>
      </c>
      <c r="B497" s="18" t="s">
        <v>981</v>
      </c>
      <c r="C497" s="19" t="s">
        <v>1519</v>
      </c>
      <c r="D497" s="18" t="s">
        <v>1520</v>
      </c>
      <c r="E497" s="20">
        <v>32460</v>
      </c>
      <c r="F497" s="20">
        <v>55800</v>
      </c>
      <c r="G497" s="21">
        <v>7331021030374</v>
      </c>
    </row>
    <row r="498" spans="1:7" x14ac:dyDescent="0.3">
      <c r="A498" s="8" t="s">
        <v>1521</v>
      </c>
      <c r="B498" s="18" t="s">
        <v>981</v>
      </c>
      <c r="C498" s="19" t="s">
        <v>1522</v>
      </c>
      <c r="D498" s="18" t="s">
        <v>1523</v>
      </c>
      <c r="E498" s="20">
        <v>3630</v>
      </c>
      <c r="F498" s="20">
        <v>6200</v>
      </c>
      <c r="G498" s="21">
        <v>7331021066076</v>
      </c>
    </row>
    <row r="499" spans="1:7" x14ac:dyDescent="0.3">
      <c r="A499" s="8" t="s">
        <v>1524</v>
      </c>
      <c r="B499" s="18" t="s">
        <v>981</v>
      </c>
      <c r="C499" s="19" t="s">
        <v>1525</v>
      </c>
      <c r="D499" s="18" t="s">
        <v>1526</v>
      </c>
      <c r="E499" s="20">
        <v>5490</v>
      </c>
      <c r="F499" s="20">
        <v>9400</v>
      </c>
      <c r="G499" s="21">
        <v>7331021066083</v>
      </c>
    </row>
    <row r="500" spans="1:7" x14ac:dyDescent="0.3">
      <c r="A500" s="8" t="s">
        <v>1527</v>
      </c>
      <c r="B500" s="18" t="s">
        <v>981</v>
      </c>
      <c r="C500" s="19" t="s">
        <v>1528</v>
      </c>
      <c r="D500" s="18" t="s">
        <v>1529</v>
      </c>
      <c r="E500" s="20">
        <v>60370</v>
      </c>
      <c r="F500" s="20">
        <v>103800</v>
      </c>
      <c r="G500" s="21">
        <v>7331021064928</v>
      </c>
    </row>
    <row r="501" spans="1:7" x14ac:dyDescent="0.3">
      <c r="A501" s="8" t="s">
        <v>1530</v>
      </c>
      <c r="B501" s="18" t="s">
        <v>981</v>
      </c>
      <c r="C501" s="19" t="s">
        <v>1531</v>
      </c>
      <c r="D501" s="18" t="s">
        <v>1532</v>
      </c>
      <c r="E501" s="20">
        <v>7350</v>
      </c>
      <c r="F501" s="20">
        <v>12600</v>
      </c>
      <c r="G501" s="21">
        <v>7331021047662</v>
      </c>
    </row>
    <row r="502" spans="1:7" x14ac:dyDescent="0.3">
      <c r="A502" s="8" t="s">
        <v>1533</v>
      </c>
      <c r="B502" s="18" t="s">
        <v>981</v>
      </c>
      <c r="C502" s="19" t="s">
        <v>1534</v>
      </c>
      <c r="D502" s="18" t="s">
        <v>1535</v>
      </c>
      <c r="E502" s="20">
        <v>5490</v>
      </c>
      <c r="F502" s="20">
        <v>9400</v>
      </c>
      <c r="G502" s="21">
        <v>7331021017597</v>
      </c>
    </row>
    <row r="503" spans="1:7" x14ac:dyDescent="0.3">
      <c r="A503" s="8" t="s">
        <v>1536</v>
      </c>
      <c r="B503" s="18" t="s">
        <v>981</v>
      </c>
      <c r="C503" s="19" t="s">
        <v>1537</v>
      </c>
      <c r="D503" s="18" t="s">
        <v>1538</v>
      </c>
      <c r="E503" s="20">
        <v>167330</v>
      </c>
      <c r="F503" s="20">
        <v>287800</v>
      </c>
      <c r="G503" s="21">
        <v>7331021056534</v>
      </c>
    </row>
    <row r="504" spans="1:7" x14ac:dyDescent="0.3">
      <c r="A504" s="8" t="s">
        <v>1539</v>
      </c>
      <c r="B504" s="18" t="s">
        <v>981</v>
      </c>
      <c r="C504" s="19" t="s">
        <v>1540</v>
      </c>
      <c r="D504" s="18" t="s">
        <v>1541</v>
      </c>
      <c r="E504" s="20">
        <v>7350</v>
      </c>
      <c r="F504" s="20">
        <v>12600</v>
      </c>
      <c r="G504" s="21">
        <v>7331021066465</v>
      </c>
    </row>
    <row r="505" spans="1:7" x14ac:dyDescent="0.3">
      <c r="A505" s="8" t="s">
        <v>1542</v>
      </c>
      <c r="B505" s="18" t="s">
        <v>981</v>
      </c>
      <c r="C505" s="19" t="s">
        <v>1543</v>
      </c>
      <c r="D505" s="18" t="s">
        <v>1544</v>
      </c>
      <c r="E505" s="20">
        <v>4560</v>
      </c>
      <c r="F505" s="20">
        <v>7800</v>
      </c>
      <c r="G505" s="21">
        <v>7331021066472</v>
      </c>
    </row>
    <row r="506" spans="1:7" x14ac:dyDescent="0.3">
      <c r="A506" s="8" t="s">
        <v>1545</v>
      </c>
      <c r="B506" s="18" t="s">
        <v>981</v>
      </c>
      <c r="C506" s="19" t="s">
        <v>1546</v>
      </c>
      <c r="D506" s="18" t="s">
        <v>1547</v>
      </c>
      <c r="E506" s="20">
        <v>3630</v>
      </c>
      <c r="F506" s="20">
        <v>6200</v>
      </c>
      <c r="G506" s="21">
        <v>7331021046429</v>
      </c>
    </row>
    <row r="507" spans="1:7" x14ac:dyDescent="0.3">
      <c r="A507" s="8" t="s">
        <v>1548</v>
      </c>
      <c r="B507" s="18" t="s">
        <v>981</v>
      </c>
      <c r="C507" s="19" t="s">
        <v>1549</v>
      </c>
      <c r="D507" s="18" t="s">
        <v>1550</v>
      </c>
      <c r="E507" s="20">
        <v>5490</v>
      </c>
      <c r="F507" s="20">
        <v>9400</v>
      </c>
      <c r="G507" s="21">
        <v>7331021046405</v>
      </c>
    </row>
    <row r="508" spans="1:7" x14ac:dyDescent="0.3">
      <c r="A508" s="8" t="s">
        <v>1551</v>
      </c>
      <c r="B508" s="18" t="s">
        <v>981</v>
      </c>
      <c r="C508" s="19" t="s">
        <v>1552</v>
      </c>
      <c r="D508" s="18" t="s">
        <v>1553</v>
      </c>
      <c r="E508" s="20">
        <v>18510</v>
      </c>
      <c r="F508" s="20">
        <v>31800</v>
      </c>
      <c r="G508" s="21">
        <v>7331021061712</v>
      </c>
    </row>
    <row r="509" spans="1:7" x14ac:dyDescent="0.3">
      <c r="A509" s="8" t="s">
        <v>1554</v>
      </c>
      <c r="B509" s="18" t="s">
        <v>981</v>
      </c>
      <c r="C509" s="19" t="s">
        <v>1555</v>
      </c>
      <c r="D509" s="18" t="s">
        <v>1556</v>
      </c>
      <c r="E509" s="20">
        <v>18510</v>
      </c>
      <c r="F509" s="20">
        <v>31800</v>
      </c>
      <c r="G509" s="21">
        <v>7331021061743</v>
      </c>
    </row>
    <row r="510" spans="1:7" x14ac:dyDescent="0.3">
      <c r="A510" s="8" t="s">
        <v>1557</v>
      </c>
      <c r="B510" s="18" t="s">
        <v>981</v>
      </c>
      <c r="C510" s="19" t="s">
        <v>1558</v>
      </c>
      <c r="D510" s="18" t="s">
        <v>1559</v>
      </c>
      <c r="E510" s="20">
        <v>2230</v>
      </c>
      <c r="F510" s="20">
        <v>3800</v>
      </c>
      <c r="G510" s="21">
        <v>7331021061705</v>
      </c>
    </row>
    <row r="511" spans="1:7" x14ac:dyDescent="0.3">
      <c r="A511" s="8" t="s">
        <v>1560</v>
      </c>
      <c r="B511" s="18" t="s">
        <v>981</v>
      </c>
      <c r="C511" s="19" t="s">
        <v>1561</v>
      </c>
      <c r="D511" s="18" t="s">
        <v>1562</v>
      </c>
      <c r="E511" s="20">
        <v>8280</v>
      </c>
      <c r="F511" s="20">
        <v>14200</v>
      </c>
      <c r="G511" s="21">
        <v>7331021059207</v>
      </c>
    </row>
    <row r="512" spans="1:7" x14ac:dyDescent="0.3">
      <c r="A512" s="8" t="s">
        <v>1563</v>
      </c>
      <c r="B512" s="18" t="s">
        <v>981</v>
      </c>
      <c r="C512" s="19" t="s">
        <v>1564</v>
      </c>
      <c r="D512" s="18" t="s">
        <v>1565</v>
      </c>
      <c r="E512" s="20">
        <v>16650</v>
      </c>
      <c r="F512" s="20">
        <v>28600</v>
      </c>
      <c r="G512" s="21">
        <v>7331021046283</v>
      </c>
    </row>
    <row r="513" spans="1:7" x14ac:dyDescent="0.3">
      <c r="A513" s="8" t="s">
        <v>1566</v>
      </c>
      <c r="B513" s="18" t="s">
        <v>981</v>
      </c>
      <c r="C513" s="19" t="s">
        <v>1567</v>
      </c>
      <c r="D513" s="18" t="s">
        <v>1568</v>
      </c>
      <c r="E513" s="20">
        <v>18510</v>
      </c>
      <c r="F513" s="20">
        <v>31800</v>
      </c>
      <c r="G513" s="21">
        <v>7331021046306</v>
      </c>
    </row>
    <row r="514" spans="1:7" x14ac:dyDescent="0.3">
      <c r="A514" s="8" t="s">
        <v>1569</v>
      </c>
      <c r="B514" s="18" t="s">
        <v>981</v>
      </c>
      <c r="C514" s="19" t="s">
        <v>1570</v>
      </c>
      <c r="D514" s="18" t="s">
        <v>1571</v>
      </c>
      <c r="E514" s="20">
        <v>8280</v>
      </c>
      <c r="F514" s="20">
        <v>14200</v>
      </c>
      <c r="G514" s="21">
        <v>7331021065581</v>
      </c>
    </row>
    <row r="515" spans="1:7" x14ac:dyDescent="0.3">
      <c r="A515" s="8" t="s">
        <v>1572</v>
      </c>
      <c r="B515" s="18" t="s">
        <v>981</v>
      </c>
      <c r="C515" s="19" t="s">
        <v>1573</v>
      </c>
      <c r="D515" s="18" t="s">
        <v>1574</v>
      </c>
      <c r="E515" s="20">
        <v>14790</v>
      </c>
      <c r="F515" s="20">
        <v>25400</v>
      </c>
      <c r="G515" s="21">
        <v>7331021065598</v>
      </c>
    </row>
    <row r="516" spans="1:7" x14ac:dyDescent="0.3">
      <c r="A516" s="8" t="s">
        <v>1575</v>
      </c>
      <c r="B516" s="18" t="s">
        <v>981</v>
      </c>
      <c r="C516" s="19" t="s">
        <v>1576</v>
      </c>
      <c r="D516" s="18" t="s">
        <v>1577</v>
      </c>
      <c r="E516" s="20">
        <v>7350</v>
      </c>
      <c r="F516" s="20">
        <v>12600</v>
      </c>
      <c r="G516" s="21">
        <v>7331021061170</v>
      </c>
    </row>
    <row r="517" spans="1:7" x14ac:dyDescent="0.3">
      <c r="A517" s="8" t="s">
        <v>1578</v>
      </c>
      <c r="B517" s="18" t="s">
        <v>981</v>
      </c>
      <c r="C517" s="19" t="s">
        <v>1579</v>
      </c>
      <c r="D517" s="18" t="s">
        <v>1580</v>
      </c>
      <c r="E517" s="20">
        <v>7350</v>
      </c>
      <c r="F517" s="20">
        <v>12600</v>
      </c>
      <c r="G517" s="21">
        <v>7331021064584</v>
      </c>
    </row>
    <row r="518" spans="1:7" x14ac:dyDescent="0.3">
      <c r="A518" s="8" t="s">
        <v>1581</v>
      </c>
      <c r="B518" s="18" t="s">
        <v>981</v>
      </c>
      <c r="C518" s="19" t="s">
        <v>1582</v>
      </c>
      <c r="D518" s="18" t="s">
        <v>1583</v>
      </c>
      <c r="E518" s="20">
        <v>4560</v>
      </c>
      <c r="F518" s="20">
        <v>7800</v>
      </c>
      <c r="G518" s="21">
        <v>7331021053564</v>
      </c>
    </row>
    <row r="519" spans="1:7" x14ac:dyDescent="0.3">
      <c r="A519" s="8" t="s">
        <v>1584</v>
      </c>
      <c r="B519" s="18" t="s">
        <v>981</v>
      </c>
      <c r="C519" s="19" t="s">
        <v>1585</v>
      </c>
      <c r="D519" s="18" t="s">
        <v>1586</v>
      </c>
      <c r="E519" s="20">
        <v>4560</v>
      </c>
      <c r="F519" s="20">
        <v>7800</v>
      </c>
      <c r="G519" s="21">
        <v>7331021053557</v>
      </c>
    </row>
    <row r="520" spans="1:7" x14ac:dyDescent="0.3">
      <c r="A520" s="8" t="s">
        <v>1587</v>
      </c>
      <c r="B520" s="8" t="s">
        <v>981</v>
      </c>
      <c r="C520" s="9" t="s">
        <v>1588</v>
      </c>
      <c r="D520" s="8" t="s">
        <v>1589</v>
      </c>
      <c r="E520" s="10">
        <v>5490</v>
      </c>
      <c r="F520" s="10">
        <v>9400</v>
      </c>
      <c r="G520" s="11">
        <v>7331021060739</v>
      </c>
    </row>
    <row r="521" spans="1:7" x14ac:dyDescent="0.3">
      <c r="A521" s="8" t="s">
        <v>1590</v>
      </c>
      <c r="B521" s="8" t="s">
        <v>981</v>
      </c>
      <c r="C521" s="9" t="s">
        <v>1591</v>
      </c>
      <c r="D521" s="8" t="s">
        <v>1592</v>
      </c>
      <c r="E521" s="10">
        <v>4560</v>
      </c>
      <c r="F521" s="10">
        <v>7800</v>
      </c>
      <c r="G521" s="11">
        <v>7331021051010</v>
      </c>
    </row>
    <row r="522" spans="1:7" x14ac:dyDescent="0.3">
      <c r="A522" s="8" t="s">
        <v>1593</v>
      </c>
      <c r="B522" s="8" t="s">
        <v>981</v>
      </c>
      <c r="C522" s="9" t="s">
        <v>1594</v>
      </c>
      <c r="D522" s="8" t="s">
        <v>1595</v>
      </c>
      <c r="E522" s="10">
        <v>7350</v>
      </c>
      <c r="F522" s="10">
        <v>12600</v>
      </c>
      <c r="G522" s="11">
        <v>7331021005525</v>
      </c>
    </row>
    <row r="523" spans="1:7" x14ac:dyDescent="0.3">
      <c r="A523" s="8" t="s">
        <v>1596</v>
      </c>
      <c r="B523" s="8" t="s">
        <v>981</v>
      </c>
      <c r="C523" s="9" t="s">
        <v>1597</v>
      </c>
      <c r="D523" s="8" t="s">
        <v>1598</v>
      </c>
      <c r="E523" s="10">
        <v>7350</v>
      </c>
      <c r="F523" s="10">
        <v>12600</v>
      </c>
      <c r="G523" s="11">
        <v>7331021048287</v>
      </c>
    </row>
    <row r="524" spans="1:7" x14ac:dyDescent="0.3">
      <c r="A524" s="8" t="s">
        <v>1599</v>
      </c>
      <c r="B524" s="8" t="s">
        <v>981</v>
      </c>
      <c r="C524" s="9" t="s">
        <v>1600</v>
      </c>
      <c r="D524" s="8" t="s">
        <v>1601</v>
      </c>
      <c r="E524" s="10">
        <v>11070</v>
      </c>
      <c r="F524" s="10">
        <v>19000</v>
      </c>
      <c r="G524" s="11">
        <v>7331021051041</v>
      </c>
    </row>
    <row r="525" spans="1:7" x14ac:dyDescent="0.3">
      <c r="A525" s="8" t="s">
        <v>1602</v>
      </c>
      <c r="B525" s="8" t="s">
        <v>981</v>
      </c>
      <c r="C525" s="9" t="s">
        <v>1603</v>
      </c>
      <c r="D525" s="8" t="s">
        <v>1604</v>
      </c>
      <c r="E525" s="10">
        <v>8280</v>
      </c>
      <c r="F525" s="10">
        <v>14200</v>
      </c>
      <c r="G525" s="11">
        <v>7331021032880</v>
      </c>
    </row>
    <row r="526" spans="1:7" x14ac:dyDescent="0.3">
      <c r="A526" s="8" t="s">
        <v>1605</v>
      </c>
      <c r="B526" s="8" t="s">
        <v>981</v>
      </c>
      <c r="C526" s="9" t="s">
        <v>1606</v>
      </c>
      <c r="D526" s="8" t="s">
        <v>1607</v>
      </c>
      <c r="E526" s="10">
        <v>13860</v>
      </c>
      <c r="F526" s="10">
        <v>23800</v>
      </c>
      <c r="G526" s="11">
        <v>7331021007499</v>
      </c>
    </row>
    <row r="527" spans="1:7" x14ac:dyDescent="0.3">
      <c r="A527" s="8" t="s">
        <v>1608</v>
      </c>
      <c r="B527" s="8" t="s">
        <v>981</v>
      </c>
      <c r="C527" s="9" t="s">
        <v>1609</v>
      </c>
      <c r="D527" s="8" t="s">
        <v>1610</v>
      </c>
      <c r="E527" s="10">
        <v>1670</v>
      </c>
      <c r="F527" s="10">
        <v>2900</v>
      </c>
      <c r="G527" s="11">
        <v>7331021036574</v>
      </c>
    </row>
    <row r="528" spans="1:7" x14ac:dyDescent="0.3">
      <c r="A528" s="8" t="s">
        <v>1611</v>
      </c>
      <c r="B528" s="8" t="s">
        <v>981</v>
      </c>
      <c r="C528" s="9" t="s">
        <v>1612</v>
      </c>
      <c r="D528" s="8" t="s">
        <v>1613</v>
      </c>
      <c r="E528" s="10">
        <v>7350</v>
      </c>
      <c r="F528" s="10">
        <v>12600</v>
      </c>
      <c r="G528" s="11">
        <v>7331021038400</v>
      </c>
    </row>
    <row r="529" spans="1:7" x14ac:dyDescent="0.3">
      <c r="A529" s="8" t="s">
        <v>1614</v>
      </c>
      <c r="B529" s="8" t="s">
        <v>981</v>
      </c>
      <c r="C529" s="9" t="s">
        <v>1615</v>
      </c>
      <c r="D529" s="8" t="s">
        <v>1616</v>
      </c>
      <c r="E529" s="10">
        <v>8280</v>
      </c>
      <c r="F529" s="10">
        <v>14200</v>
      </c>
      <c r="G529" s="11">
        <v>7331021040649</v>
      </c>
    </row>
    <row r="530" spans="1:7" x14ac:dyDescent="0.3">
      <c r="A530" s="8" t="s">
        <v>1617</v>
      </c>
      <c r="B530" s="8" t="s">
        <v>981</v>
      </c>
      <c r="C530" s="9" t="s">
        <v>1618</v>
      </c>
      <c r="D530" s="8" t="s">
        <v>1619</v>
      </c>
      <c r="E530" s="10">
        <v>6420</v>
      </c>
      <c r="F530" s="10">
        <v>11000</v>
      </c>
      <c r="G530" s="11">
        <v>7331021006829</v>
      </c>
    </row>
    <row r="531" spans="1:7" x14ac:dyDescent="0.3">
      <c r="A531" s="8" t="s">
        <v>1620</v>
      </c>
      <c r="B531" s="8" t="s">
        <v>981</v>
      </c>
      <c r="C531" s="9" t="s">
        <v>1621</v>
      </c>
      <c r="D531" s="8" t="s">
        <v>1622</v>
      </c>
      <c r="E531" s="10">
        <v>7350</v>
      </c>
      <c r="F531" s="10">
        <v>12600</v>
      </c>
      <c r="G531" s="11">
        <v>7331021045354</v>
      </c>
    </row>
    <row r="532" spans="1:7" x14ac:dyDescent="0.3">
      <c r="A532" s="8" t="s">
        <v>1623</v>
      </c>
      <c r="B532" s="8" t="s">
        <v>981</v>
      </c>
      <c r="C532" s="9" t="s">
        <v>1624</v>
      </c>
      <c r="D532" s="8" t="s">
        <v>1625</v>
      </c>
      <c r="E532" s="10">
        <v>7350</v>
      </c>
      <c r="F532" s="10">
        <v>12600</v>
      </c>
      <c r="G532" s="11">
        <v>7331021006744</v>
      </c>
    </row>
    <row r="533" spans="1:7" x14ac:dyDescent="0.3">
      <c r="A533" s="8" t="s">
        <v>1626</v>
      </c>
      <c r="B533" s="8" t="s">
        <v>981</v>
      </c>
      <c r="C533" s="9" t="s">
        <v>1627</v>
      </c>
      <c r="D533" s="8" t="s">
        <v>1628</v>
      </c>
      <c r="E533" s="10">
        <v>7350</v>
      </c>
      <c r="F533" s="10">
        <v>12600</v>
      </c>
      <c r="G533" s="11">
        <v>7331021004993</v>
      </c>
    </row>
    <row r="534" spans="1:7" x14ac:dyDescent="0.3">
      <c r="A534" s="8" t="s">
        <v>1629</v>
      </c>
      <c r="B534" s="8" t="s">
        <v>981</v>
      </c>
      <c r="C534" s="9" t="s">
        <v>1630</v>
      </c>
      <c r="D534" s="8" t="s">
        <v>1631</v>
      </c>
      <c r="E534" s="10">
        <v>92930</v>
      </c>
      <c r="F534" s="10">
        <v>159800</v>
      </c>
      <c r="G534" s="11">
        <v>7331021005013</v>
      </c>
    </row>
    <row r="535" spans="1:7" x14ac:dyDescent="0.3">
      <c r="A535" s="8" t="s">
        <v>1632</v>
      </c>
      <c r="B535" s="8" t="s">
        <v>981</v>
      </c>
      <c r="C535" s="9" t="s">
        <v>1633</v>
      </c>
      <c r="D535" s="8" t="s">
        <v>1634</v>
      </c>
      <c r="E535" s="10">
        <v>23160</v>
      </c>
      <c r="F535" s="10">
        <v>39800</v>
      </c>
      <c r="G535" s="11">
        <v>7331021006591</v>
      </c>
    </row>
    <row r="536" spans="1:7" x14ac:dyDescent="0.3">
      <c r="A536" s="8" t="s">
        <v>1635</v>
      </c>
      <c r="B536" s="8" t="s">
        <v>981</v>
      </c>
      <c r="C536" s="9" t="s">
        <v>1636</v>
      </c>
      <c r="D536" s="8" t="s">
        <v>1637</v>
      </c>
      <c r="E536" s="10">
        <v>12930</v>
      </c>
      <c r="F536" s="10">
        <v>22200</v>
      </c>
      <c r="G536" s="11">
        <v>7331021005006</v>
      </c>
    </row>
    <row r="537" spans="1:7" x14ac:dyDescent="0.3">
      <c r="A537" s="8" t="s">
        <v>1638</v>
      </c>
      <c r="B537" s="8" t="s">
        <v>981</v>
      </c>
      <c r="C537" s="9" t="s">
        <v>1639</v>
      </c>
      <c r="D537" s="8" t="s">
        <v>1640</v>
      </c>
      <c r="E537" s="10">
        <v>16650</v>
      </c>
      <c r="F537" s="10">
        <v>28600</v>
      </c>
      <c r="G537" s="11">
        <v>7331021007161</v>
      </c>
    </row>
    <row r="538" spans="1:7" x14ac:dyDescent="0.3">
      <c r="A538" s="8" t="s">
        <v>1641</v>
      </c>
      <c r="B538" s="8" t="s">
        <v>981</v>
      </c>
      <c r="C538" s="9" t="s">
        <v>1642</v>
      </c>
      <c r="D538" s="8" t="s">
        <v>1643</v>
      </c>
      <c r="E538" s="10">
        <v>3630</v>
      </c>
      <c r="F538" s="10">
        <v>6200</v>
      </c>
      <c r="G538" s="11">
        <v>7331021004986</v>
      </c>
    </row>
    <row r="539" spans="1:7" x14ac:dyDescent="0.3">
      <c r="A539" s="8" t="s">
        <v>1644</v>
      </c>
      <c r="B539" s="8" t="s">
        <v>981</v>
      </c>
      <c r="C539" s="9" t="s">
        <v>1645</v>
      </c>
      <c r="D539" s="8" t="s">
        <v>1646</v>
      </c>
      <c r="E539" s="10">
        <v>5490</v>
      </c>
      <c r="F539" s="10">
        <v>9400</v>
      </c>
      <c r="G539" s="11">
        <v>7331021050891</v>
      </c>
    </row>
    <row r="540" spans="1:7" x14ac:dyDescent="0.3">
      <c r="A540" s="8" t="s">
        <v>1647</v>
      </c>
      <c r="B540" s="8" t="s">
        <v>981</v>
      </c>
      <c r="C540" s="9" t="s">
        <v>1648</v>
      </c>
      <c r="D540" s="8" t="s">
        <v>1649</v>
      </c>
      <c r="E540" s="10">
        <v>25020</v>
      </c>
      <c r="F540" s="10">
        <v>43000</v>
      </c>
      <c r="G540" s="11">
        <v>7331021048003</v>
      </c>
    </row>
    <row r="541" spans="1:7" x14ac:dyDescent="0.3">
      <c r="A541" s="8" t="s">
        <v>1650</v>
      </c>
      <c r="B541" s="8" t="s">
        <v>981</v>
      </c>
      <c r="C541" s="9" t="s">
        <v>1651</v>
      </c>
      <c r="D541" s="8" t="s">
        <v>1652</v>
      </c>
      <c r="E541" s="10">
        <v>8280</v>
      </c>
      <c r="F541" s="10">
        <v>14200</v>
      </c>
      <c r="G541" s="11">
        <v>7331021055810</v>
      </c>
    </row>
    <row r="542" spans="1:7" x14ac:dyDescent="0.3">
      <c r="A542" s="8" t="s">
        <v>1653</v>
      </c>
      <c r="B542" s="8" t="s">
        <v>981</v>
      </c>
      <c r="C542" s="9" t="s">
        <v>1654</v>
      </c>
      <c r="D542" s="8" t="s">
        <v>1655</v>
      </c>
      <c r="E542" s="10">
        <v>18510</v>
      </c>
      <c r="F542" s="10">
        <v>31800</v>
      </c>
      <c r="G542" s="11">
        <v>7331021047600</v>
      </c>
    </row>
    <row r="543" spans="1:7" x14ac:dyDescent="0.3">
      <c r="A543" s="8" t="s">
        <v>1656</v>
      </c>
      <c r="B543" s="8" t="s">
        <v>981</v>
      </c>
      <c r="C543" s="9" t="s">
        <v>1657</v>
      </c>
      <c r="D543" s="8" t="s">
        <v>1658</v>
      </c>
      <c r="E543" s="10">
        <v>18510</v>
      </c>
      <c r="F543" s="10">
        <v>31800</v>
      </c>
      <c r="G543" s="11">
        <v>7331021047594</v>
      </c>
    </row>
    <row r="544" spans="1:7" x14ac:dyDescent="0.3">
      <c r="A544" s="8" t="s">
        <v>1659</v>
      </c>
      <c r="B544" s="8" t="s">
        <v>981</v>
      </c>
      <c r="C544" s="9" t="s">
        <v>1660</v>
      </c>
      <c r="D544" s="8" t="s">
        <v>1661</v>
      </c>
      <c r="E544" s="10">
        <v>9210</v>
      </c>
      <c r="F544" s="10">
        <v>15800</v>
      </c>
      <c r="G544" s="11">
        <v>7331021047617</v>
      </c>
    </row>
    <row r="545" spans="1:7" x14ac:dyDescent="0.3">
      <c r="A545" s="8" t="s">
        <v>1662</v>
      </c>
      <c r="B545" s="8" t="s">
        <v>981</v>
      </c>
      <c r="C545" s="9" t="s">
        <v>1663</v>
      </c>
      <c r="D545" s="8" t="s">
        <v>1664</v>
      </c>
      <c r="E545" s="10">
        <v>13860</v>
      </c>
      <c r="F545" s="10">
        <v>23800</v>
      </c>
      <c r="G545" s="11">
        <v>7331021047624</v>
      </c>
    </row>
    <row r="546" spans="1:7" x14ac:dyDescent="0.3">
      <c r="A546" s="8" t="s">
        <v>1665</v>
      </c>
      <c r="B546" s="8" t="s">
        <v>981</v>
      </c>
      <c r="C546" s="9" t="s">
        <v>1666</v>
      </c>
      <c r="D546" s="8" t="s">
        <v>1667</v>
      </c>
      <c r="E546" s="10">
        <v>11070</v>
      </c>
      <c r="F546" s="10">
        <v>19000</v>
      </c>
      <c r="G546" s="11">
        <v>7331021047587</v>
      </c>
    </row>
    <row r="547" spans="1:7" x14ac:dyDescent="0.3">
      <c r="A547" s="8" t="s">
        <v>1668</v>
      </c>
      <c r="B547" s="8" t="s">
        <v>981</v>
      </c>
      <c r="C547" s="9" t="s">
        <v>1669</v>
      </c>
      <c r="D547" s="8" t="s">
        <v>1670</v>
      </c>
      <c r="E547" s="10">
        <v>9210</v>
      </c>
      <c r="F547" s="10">
        <v>15800</v>
      </c>
      <c r="G547" s="11">
        <v>7331021047495</v>
      </c>
    </row>
    <row r="548" spans="1:7" x14ac:dyDescent="0.3">
      <c r="A548" s="8" t="s">
        <v>1671</v>
      </c>
      <c r="B548" s="8" t="s">
        <v>981</v>
      </c>
      <c r="C548" s="9" t="s">
        <v>1672</v>
      </c>
      <c r="D548" s="8" t="s">
        <v>1673</v>
      </c>
      <c r="E548" s="10">
        <v>4560</v>
      </c>
      <c r="F548" s="10">
        <v>7800</v>
      </c>
      <c r="G548" s="11">
        <v>7331021063235</v>
      </c>
    </row>
    <row r="549" spans="1:7" x14ac:dyDescent="0.3">
      <c r="A549" s="8" t="s">
        <v>1674</v>
      </c>
      <c r="B549" s="8" t="s">
        <v>981</v>
      </c>
      <c r="C549" s="9" t="s">
        <v>1675</v>
      </c>
      <c r="D549" s="8" t="s">
        <v>1676</v>
      </c>
      <c r="E549" s="10">
        <v>5490</v>
      </c>
      <c r="F549" s="10">
        <v>9400</v>
      </c>
      <c r="G549" s="11">
        <v>7331021053427</v>
      </c>
    </row>
    <row r="550" spans="1:7" x14ac:dyDescent="0.3">
      <c r="A550" s="8" t="s">
        <v>1677</v>
      </c>
      <c r="B550" s="8" t="s">
        <v>981</v>
      </c>
      <c r="C550" s="9" t="s">
        <v>1678</v>
      </c>
      <c r="D550" s="8" t="s">
        <v>1679</v>
      </c>
      <c r="E550" s="10">
        <v>55720</v>
      </c>
      <c r="F550" s="10">
        <v>95800</v>
      </c>
      <c r="G550" s="11">
        <v>7331021053410</v>
      </c>
    </row>
    <row r="551" spans="1:7" x14ac:dyDescent="0.3">
      <c r="A551" s="8" t="s">
        <v>1680</v>
      </c>
      <c r="B551" s="8" t="s">
        <v>981</v>
      </c>
      <c r="C551" s="9" t="s">
        <v>1681</v>
      </c>
      <c r="D551" s="8" t="s">
        <v>1682</v>
      </c>
      <c r="E551" s="10">
        <v>37110</v>
      </c>
      <c r="F551" s="10">
        <v>63800</v>
      </c>
      <c r="G551" s="11">
        <v>7331021053403</v>
      </c>
    </row>
    <row r="552" spans="1:7" x14ac:dyDescent="0.3">
      <c r="A552" s="8" t="s">
        <v>1683</v>
      </c>
      <c r="B552" s="8" t="s">
        <v>981</v>
      </c>
      <c r="C552" s="9" t="s">
        <v>1684</v>
      </c>
      <c r="D552" s="8" t="s">
        <v>1685</v>
      </c>
      <c r="E552" s="10">
        <v>5490</v>
      </c>
      <c r="F552" s="10">
        <v>9400</v>
      </c>
      <c r="G552" s="11">
        <v>7331021053335</v>
      </c>
    </row>
    <row r="553" spans="1:7" x14ac:dyDescent="0.3">
      <c r="A553" s="8" t="s">
        <v>1686</v>
      </c>
      <c r="B553" s="8" t="s">
        <v>981</v>
      </c>
      <c r="C553" s="9" t="s">
        <v>1687</v>
      </c>
      <c r="D553" s="8" t="s">
        <v>1688</v>
      </c>
      <c r="E553" s="10">
        <v>111530</v>
      </c>
      <c r="F553" s="10">
        <v>191800</v>
      </c>
      <c r="G553" s="11">
        <v>7331021053304</v>
      </c>
    </row>
    <row r="554" spans="1:7" x14ac:dyDescent="0.3">
      <c r="A554" s="8" t="s">
        <v>1689</v>
      </c>
      <c r="B554" s="8" t="s">
        <v>981</v>
      </c>
      <c r="C554" s="9" t="s">
        <v>1690</v>
      </c>
      <c r="D554" s="8" t="s">
        <v>1691</v>
      </c>
      <c r="E554" s="10">
        <v>111530</v>
      </c>
      <c r="F554" s="10">
        <v>191800</v>
      </c>
      <c r="G554" s="11">
        <v>7331021053328</v>
      </c>
    </row>
    <row r="555" spans="1:7" x14ac:dyDescent="0.3">
      <c r="A555" s="8" t="s">
        <v>1692</v>
      </c>
      <c r="B555" s="8" t="s">
        <v>981</v>
      </c>
      <c r="C555" s="9" t="s">
        <v>1693</v>
      </c>
      <c r="D555" s="8" t="s">
        <v>1694</v>
      </c>
      <c r="E555" s="10">
        <v>6420</v>
      </c>
      <c r="F555" s="10">
        <v>11000</v>
      </c>
      <c r="G555" s="11">
        <v>7331021007314</v>
      </c>
    </row>
    <row r="556" spans="1:7" x14ac:dyDescent="0.3">
      <c r="A556" s="8" t="s">
        <v>1695</v>
      </c>
      <c r="B556" s="8" t="s">
        <v>981</v>
      </c>
      <c r="C556" s="9" t="s">
        <v>1696</v>
      </c>
      <c r="D556" s="8" t="s">
        <v>1697</v>
      </c>
      <c r="E556" s="10">
        <v>3160</v>
      </c>
      <c r="F556" s="10">
        <v>5400</v>
      </c>
      <c r="G556" s="11">
        <v>7331021057036</v>
      </c>
    </row>
    <row r="557" spans="1:7" x14ac:dyDescent="0.3">
      <c r="A557" s="8" t="s">
        <v>1698</v>
      </c>
      <c r="B557" s="8" t="s">
        <v>981</v>
      </c>
      <c r="C557" s="9" t="s">
        <v>1699</v>
      </c>
      <c r="D557" s="8" t="s">
        <v>1700</v>
      </c>
      <c r="E557" s="10">
        <v>7350</v>
      </c>
      <c r="F557" s="10">
        <v>12600</v>
      </c>
      <c r="G557" s="11">
        <v>7331021046207</v>
      </c>
    </row>
    <row r="558" spans="1:7" x14ac:dyDescent="0.3">
      <c r="A558" s="8" t="s">
        <v>1701</v>
      </c>
      <c r="B558" s="8" t="s">
        <v>981</v>
      </c>
      <c r="C558" s="9" t="s">
        <v>1702</v>
      </c>
      <c r="D558" s="8" t="s">
        <v>1703</v>
      </c>
      <c r="E558" s="10">
        <v>12000</v>
      </c>
      <c r="F558" s="10">
        <v>20600</v>
      </c>
      <c r="G558" s="11">
        <v>7331021048096</v>
      </c>
    </row>
    <row r="559" spans="1:7" x14ac:dyDescent="0.3">
      <c r="A559" s="8" t="s">
        <v>1704</v>
      </c>
      <c r="B559" s="8" t="s">
        <v>981</v>
      </c>
      <c r="C559" s="9" t="s">
        <v>1705</v>
      </c>
      <c r="D559" s="8" t="s">
        <v>1706</v>
      </c>
      <c r="E559" s="10">
        <v>3630</v>
      </c>
      <c r="F559" s="10">
        <v>6200</v>
      </c>
      <c r="G559" s="11">
        <v>7331021063716</v>
      </c>
    </row>
    <row r="560" spans="1:7" x14ac:dyDescent="0.3">
      <c r="A560" s="8" t="s">
        <v>1707</v>
      </c>
      <c r="B560" s="8" t="s">
        <v>981</v>
      </c>
      <c r="C560" s="9" t="s">
        <v>1708</v>
      </c>
      <c r="D560" s="8" t="s">
        <v>1709</v>
      </c>
      <c r="E560" s="10">
        <v>2700</v>
      </c>
      <c r="F560" s="10">
        <v>4600</v>
      </c>
      <c r="G560" s="11">
        <v>7331021063723</v>
      </c>
    </row>
    <row r="561" spans="1:7" x14ac:dyDescent="0.3">
      <c r="A561" s="8" t="s">
        <v>1710</v>
      </c>
      <c r="B561" s="8" t="s">
        <v>981</v>
      </c>
      <c r="C561" s="9" t="s">
        <v>1711</v>
      </c>
      <c r="D561" s="8" t="s">
        <v>1712</v>
      </c>
      <c r="E561" s="10">
        <v>2700</v>
      </c>
      <c r="F561" s="10">
        <v>4600</v>
      </c>
      <c r="G561" s="11">
        <v>7331021055469</v>
      </c>
    </row>
    <row r="562" spans="1:7" x14ac:dyDescent="0.3">
      <c r="A562" s="8" t="s">
        <v>1713</v>
      </c>
      <c r="B562" s="8" t="s">
        <v>981</v>
      </c>
      <c r="C562" s="9" t="s">
        <v>1714</v>
      </c>
      <c r="D562" s="8" t="s">
        <v>1715</v>
      </c>
      <c r="E562" s="10">
        <v>3160</v>
      </c>
      <c r="F562" s="10">
        <v>5400</v>
      </c>
      <c r="G562" s="11">
        <v>7331021043800</v>
      </c>
    </row>
    <row r="563" spans="1:7" x14ac:dyDescent="0.3">
      <c r="A563" s="8" t="s">
        <v>1716</v>
      </c>
      <c r="B563" s="8" t="s">
        <v>981</v>
      </c>
      <c r="C563" s="9" t="s">
        <v>1717</v>
      </c>
      <c r="D563" s="8" t="s">
        <v>1718</v>
      </c>
      <c r="E563" s="10">
        <v>2700</v>
      </c>
      <c r="F563" s="10">
        <v>4600</v>
      </c>
      <c r="G563" s="11">
        <v>7331021044296</v>
      </c>
    </row>
    <row r="564" spans="1:7" x14ac:dyDescent="0.3">
      <c r="A564" s="8" t="s">
        <v>1719</v>
      </c>
      <c r="B564" s="8" t="s">
        <v>981</v>
      </c>
      <c r="C564" s="9" t="s">
        <v>1720</v>
      </c>
      <c r="D564" s="8" t="s">
        <v>1721</v>
      </c>
      <c r="E564" s="10">
        <v>2700</v>
      </c>
      <c r="F564" s="10">
        <v>4600</v>
      </c>
      <c r="G564" s="11">
        <v>7331021044302</v>
      </c>
    </row>
    <row r="565" spans="1:7" x14ac:dyDescent="0.3">
      <c r="A565" s="8" t="s">
        <v>1722</v>
      </c>
      <c r="B565" s="8" t="s">
        <v>981</v>
      </c>
      <c r="C565" s="9" t="s">
        <v>1723</v>
      </c>
      <c r="D565" s="8" t="s">
        <v>1724</v>
      </c>
      <c r="E565" s="10">
        <v>23160</v>
      </c>
      <c r="F565" s="10">
        <v>39800</v>
      </c>
      <c r="G565" s="11">
        <v>7331021065819</v>
      </c>
    </row>
    <row r="566" spans="1:7" x14ac:dyDescent="0.3">
      <c r="A566" s="8" t="s">
        <v>1725</v>
      </c>
      <c r="B566" s="8" t="s">
        <v>981</v>
      </c>
      <c r="C566" s="9" t="s">
        <v>1726</v>
      </c>
      <c r="D566" s="8" t="s">
        <v>1727</v>
      </c>
      <c r="E566" s="10">
        <v>10140</v>
      </c>
      <c r="F566" s="10">
        <v>17400</v>
      </c>
      <c r="G566" s="11">
        <v>7331021063853</v>
      </c>
    </row>
    <row r="567" spans="1:7" x14ac:dyDescent="0.3">
      <c r="A567" s="8" t="s">
        <v>1728</v>
      </c>
      <c r="B567" s="8" t="s">
        <v>981</v>
      </c>
      <c r="C567" s="9" t="s">
        <v>1729</v>
      </c>
      <c r="D567" s="8" t="s">
        <v>1730</v>
      </c>
      <c r="E567" s="10">
        <v>95810</v>
      </c>
      <c r="F567" s="10">
        <v>164800</v>
      </c>
      <c r="G567" s="11">
        <v>7331021066366</v>
      </c>
    </row>
    <row r="568" spans="1:7" x14ac:dyDescent="0.3">
      <c r="A568" s="14" t="s">
        <v>1731</v>
      </c>
      <c r="B568" s="14" t="s">
        <v>981</v>
      </c>
      <c r="C568" s="15" t="s">
        <v>1732</v>
      </c>
      <c r="D568" s="14" t="s">
        <v>1733</v>
      </c>
      <c r="E568" s="16">
        <v>6420</v>
      </c>
      <c r="F568" s="16">
        <v>11000</v>
      </c>
      <c r="G568" s="17">
        <v>7331021056909</v>
      </c>
    </row>
    <row r="569" spans="1:7" x14ac:dyDescent="0.3">
      <c r="A569" s="8" t="s">
        <v>1734</v>
      </c>
      <c r="B569" s="8" t="s">
        <v>981</v>
      </c>
      <c r="C569" s="9" t="s">
        <v>1735</v>
      </c>
      <c r="D569" s="8" t="s">
        <v>1736</v>
      </c>
      <c r="E569" s="10">
        <v>59990</v>
      </c>
      <c r="F569" s="10">
        <v>103200</v>
      </c>
      <c r="G569" s="11">
        <v>7331021056916</v>
      </c>
    </row>
    <row r="570" spans="1:7" x14ac:dyDescent="0.3">
      <c r="A570" s="8" t="s">
        <v>1737</v>
      </c>
      <c r="B570" s="8" t="s">
        <v>981</v>
      </c>
      <c r="C570" s="9" t="s">
        <v>1738</v>
      </c>
      <c r="D570" s="8" t="s">
        <v>1739</v>
      </c>
      <c r="E570" s="10">
        <v>9210</v>
      </c>
      <c r="F570" s="10">
        <v>15800</v>
      </c>
      <c r="G570" s="11">
        <v>7331021061200</v>
      </c>
    </row>
    <row r="571" spans="1:7" x14ac:dyDescent="0.3">
      <c r="A571" s="8" t="s">
        <v>1740</v>
      </c>
      <c r="B571" s="8" t="s">
        <v>981</v>
      </c>
      <c r="C571" s="9" t="s">
        <v>1741</v>
      </c>
      <c r="D571" s="8" t="s">
        <v>1742</v>
      </c>
      <c r="E571" s="10">
        <v>13860</v>
      </c>
      <c r="F571" s="10">
        <v>23800</v>
      </c>
      <c r="G571" s="11">
        <v>7331021062375</v>
      </c>
    </row>
    <row r="572" spans="1:7" x14ac:dyDescent="0.3">
      <c r="A572" s="8" t="s">
        <v>1743</v>
      </c>
      <c r="B572" s="8" t="s">
        <v>981</v>
      </c>
      <c r="C572" s="9" t="s">
        <v>1744</v>
      </c>
      <c r="D572" s="8" t="s">
        <v>1745</v>
      </c>
      <c r="E572" s="10">
        <v>5020</v>
      </c>
      <c r="F572" s="10">
        <v>8600</v>
      </c>
      <c r="G572" s="11">
        <v>7331021001695</v>
      </c>
    </row>
    <row r="573" spans="1:7" x14ac:dyDescent="0.3">
      <c r="A573" s="14" t="s">
        <v>1746</v>
      </c>
      <c r="B573" s="14" t="s">
        <v>981</v>
      </c>
      <c r="C573" s="15" t="s">
        <v>1747</v>
      </c>
      <c r="D573" s="14" t="s">
        <v>1748</v>
      </c>
      <c r="E573" s="16">
        <v>3630</v>
      </c>
      <c r="F573" s="16">
        <v>6200</v>
      </c>
      <c r="G573" s="17">
        <v>7331021058071</v>
      </c>
    </row>
    <row r="574" spans="1:7" x14ac:dyDescent="0.3">
      <c r="A574" s="8" t="s">
        <v>1749</v>
      </c>
      <c r="B574" s="8" t="s">
        <v>981</v>
      </c>
      <c r="C574" s="9" t="s">
        <v>1750</v>
      </c>
      <c r="D574" s="8" t="s">
        <v>1751</v>
      </c>
      <c r="E574" s="10">
        <v>8280</v>
      </c>
      <c r="F574" s="10">
        <v>14200</v>
      </c>
      <c r="G574" s="11">
        <v>7331021003903</v>
      </c>
    </row>
    <row r="575" spans="1:7" x14ac:dyDescent="0.3">
      <c r="A575" s="8" t="s">
        <v>1752</v>
      </c>
      <c r="B575" s="8" t="s">
        <v>981</v>
      </c>
      <c r="C575" s="9" t="s">
        <v>1753</v>
      </c>
      <c r="D575" s="8" t="s">
        <v>1754</v>
      </c>
      <c r="E575" s="10">
        <v>6420</v>
      </c>
      <c r="F575" s="10">
        <v>11000</v>
      </c>
      <c r="G575" s="11">
        <v>7331021035744</v>
      </c>
    </row>
    <row r="576" spans="1:7" x14ac:dyDescent="0.3">
      <c r="A576" s="8" t="s">
        <v>1755</v>
      </c>
      <c r="B576" s="8" t="s">
        <v>981</v>
      </c>
      <c r="C576" s="9" t="s">
        <v>1756</v>
      </c>
      <c r="D576" s="8" t="s">
        <v>1757</v>
      </c>
      <c r="E576" s="10">
        <v>9210</v>
      </c>
      <c r="F576" s="10">
        <v>15800</v>
      </c>
      <c r="G576" s="11">
        <v>7331021054899</v>
      </c>
    </row>
    <row r="577" spans="1:7" x14ac:dyDescent="0.3">
      <c r="A577" s="8" t="s">
        <v>1758</v>
      </c>
      <c r="B577" s="8" t="s">
        <v>981</v>
      </c>
      <c r="C577" s="9" t="s">
        <v>1759</v>
      </c>
      <c r="D577" s="8" t="s">
        <v>1760</v>
      </c>
      <c r="E577" s="10">
        <v>92930</v>
      </c>
      <c r="F577" s="10">
        <v>159800</v>
      </c>
      <c r="G577" s="11">
        <v>7331021043985</v>
      </c>
    </row>
    <row r="578" spans="1:7" x14ac:dyDescent="0.3">
      <c r="A578" s="8" t="s">
        <v>1761</v>
      </c>
      <c r="B578" s="8" t="s">
        <v>981</v>
      </c>
      <c r="C578" s="9" t="s">
        <v>1762</v>
      </c>
      <c r="D578" s="8" t="s">
        <v>1763</v>
      </c>
      <c r="E578" s="10">
        <v>278960</v>
      </c>
      <c r="F578" s="10">
        <v>479700</v>
      </c>
      <c r="G578" s="11">
        <v>7331021047211</v>
      </c>
    </row>
    <row r="579" spans="1:7" x14ac:dyDescent="0.3">
      <c r="A579" s="8" t="s">
        <v>1764</v>
      </c>
      <c r="B579" s="8" t="s">
        <v>981</v>
      </c>
      <c r="C579" s="9" t="s">
        <v>1765</v>
      </c>
      <c r="D579" s="8" t="s">
        <v>1766</v>
      </c>
      <c r="E579" s="10">
        <v>120830</v>
      </c>
      <c r="F579" s="10">
        <v>207800</v>
      </c>
      <c r="G579" s="11">
        <v>7331021047198</v>
      </c>
    </row>
    <row r="580" spans="1:7" x14ac:dyDescent="0.3">
      <c r="A580" s="8" t="s">
        <v>1767</v>
      </c>
      <c r="B580" s="8" t="s">
        <v>981</v>
      </c>
      <c r="C580" s="9" t="s">
        <v>1768</v>
      </c>
      <c r="D580" s="8" t="s">
        <v>1769</v>
      </c>
      <c r="E580" s="10">
        <v>49210</v>
      </c>
      <c r="F580" s="10">
        <v>84600</v>
      </c>
      <c r="G580" s="11">
        <v>7331021003590</v>
      </c>
    </row>
    <row r="581" spans="1:7" x14ac:dyDescent="0.3">
      <c r="A581" s="14" t="s">
        <v>1770</v>
      </c>
      <c r="B581" s="14" t="s">
        <v>981</v>
      </c>
      <c r="C581" s="15" t="s">
        <v>1771</v>
      </c>
      <c r="D581" s="14" t="s">
        <v>1772</v>
      </c>
      <c r="E581" s="16">
        <v>5490</v>
      </c>
      <c r="F581" s="16">
        <v>9400</v>
      </c>
      <c r="G581" s="17">
        <v>7331021003415</v>
      </c>
    </row>
    <row r="582" spans="1:7" x14ac:dyDescent="0.3">
      <c r="A582" s="8" t="s">
        <v>1773</v>
      </c>
      <c r="B582" s="8" t="s">
        <v>981</v>
      </c>
      <c r="C582" s="9" t="s">
        <v>1774</v>
      </c>
      <c r="D582" s="8" t="s">
        <v>1775</v>
      </c>
      <c r="E582" s="10">
        <v>2700</v>
      </c>
      <c r="F582" s="10">
        <v>4600</v>
      </c>
      <c r="G582" s="11">
        <v>7331021002159</v>
      </c>
    </row>
    <row r="583" spans="1:7" x14ac:dyDescent="0.3">
      <c r="A583" s="8" t="s">
        <v>1776</v>
      </c>
      <c r="B583" s="8" t="s">
        <v>981</v>
      </c>
      <c r="C583" s="9" t="s">
        <v>1777</v>
      </c>
      <c r="D583" s="8" t="s">
        <v>1778</v>
      </c>
      <c r="E583" s="10">
        <v>23160</v>
      </c>
      <c r="F583" s="10">
        <v>39800</v>
      </c>
      <c r="G583" s="11">
        <v>7331021002180</v>
      </c>
    </row>
    <row r="584" spans="1:7" x14ac:dyDescent="0.3">
      <c r="A584" s="8" t="s">
        <v>1779</v>
      </c>
      <c r="B584" s="8" t="s">
        <v>981</v>
      </c>
      <c r="C584" s="9" t="s">
        <v>1780</v>
      </c>
      <c r="D584" s="8" t="s">
        <v>1781</v>
      </c>
      <c r="E584" s="10">
        <v>29670</v>
      </c>
      <c r="F584" s="10">
        <v>51000</v>
      </c>
      <c r="G584" s="11">
        <v>7331021002142</v>
      </c>
    </row>
    <row r="585" spans="1:7" x14ac:dyDescent="0.3">
      <c r="A585" s="8" t="s">
        <v>1782</v>
      </c>
      <c r="B585" s="8" t="s">
        <v>981</v>
      </c>
      <c r="C585" s="9" t="s">
        <v>1783</v>
      </c>
      <c r="D585" s="8" t="s">
        <v>1784</v>
      </c>
      <c r="E585" s="10">
        <v>14790</v>
      </c>
      <c r="F585" s="10">
        <v>25400</v>
      </c>
      <c r="G585" s="11">
        <v>7331021004665</v>
      </c>
    </row>
    <row r="586" spans="1:7" x14ac:dyDescent="0.3">
      <c r="A586" s="8" t="s">
        <v>1785</v>
      </c>
      <c r="B586" s="8" t="s">
        <v>981</v>
      </c>
      <c r="C586" s="9" t="s">
        <v>1786</v>
      </c>
      <c r="D586" s="8" t="s">
        <v>1787</v>
      </c>
      <c r="E586" s="10">
        <v>8280</v>
      </c>
      <c r="F586" s="10">
        <v>14200</v>
      </c>
      <c r="G586" s="11">
        <v>7331021052536</v>
      </c>
    </row>
    <row r="587" spans="1:7" x14ac:dyDescent="0.3">
      <c r="A587" s="14" t="s">
        <v>1788</v>
      </c>
      <c r="B587" s="14" t="s">
        <v>981</v>
      </c>
      <c r="C587" s="15" t="s">
        <v>1789</v>
      </c>
      <c r="D587" s="14" t="s">
        <v>1790</v>
      </c>
      <c r="E587" s="16">
        <v>18510</v>
      </c>
      <c r="F587" s="16">
        <v>31800</v>
      </c>
      <c r="G587" s="17">
        <v>7331021003972</v>
      </c>
    </row>
    <row r="588" spans="1:7" x14ac:dyDescent="0.3">
      <c r="A588" s="8" t="s">
        <v>1791</v>
      </c>
      <c r="B588" s="8" t="s">
        <v>981</v>
      </c>
      <c r="C588" s="9" t="s">
        <v>1792</v>
      </c>
      <c r="D588" s="8" t="s">
        <v>1793</v>
      </c>
      <c r="E588" s="10">
        <v>27810</v>
      </c>
      <c r="F588" s="10">
        <v>47800</v>
      </c>
      <c r="G588" s="11">
        <v>7331021061071</v>
      </c>
    </row>
    <row r="589" spans="1:7" x14ac:dyDescent="0.3">
      <c r="A589" s="8" t="s">
        <v>1794</v>
      </c>
      <c r="B589" s="8" t="s">
        <v>981</v>
      </c>
      <c r="C589" s="9" t="s">
        <v>1795</v>
      </c>
      <c r="D589" s="8" t="s">
        <v>1796</v>
      </c>
      <c r="E589" s="10">
        <v>7350</v>
      </c>
      <c r="F589" s="10">
        <v>12600</v>
      </c>
      <c r="G589" s="11">
        <v>7331021041325</v>
      </c>
    </row>
    <row r="590" spans="1:7" x14ac:dyDescent="0.3">
      <c r="A590" s="8" t="s">
        <v>1797</v>
      </c>
      <c r="B590" s="8" t="s">
        <v>981</v>
      </c>
      <c r="C590" s="9" t="s">
        <v>1798</v>
      </c>
      <c r="D590" s="8" t="s">
        <v>1799</v>
      </c>
      <c r="E590" s="10">
        <v>13860</v>
      </c>
      <c r="F590" s="10">
        <v>23800</v>
      </c>
      <c r="G590" s="11">
        <v>7331021047419</v>
      </c>
    </row>
    <row r="591" spans="1:7" x14ac:dyDescent="0.3">
      <c r="A591" s="8" t="s">
        <v>1800</v>
      </c>
      <c r="B591" s="8" t="s">
        <v>981</v>
      </c>
      <c r="C591" s="9" t="s">
        <v>1801</v>
      </c>
      <c r="D591" s="8" t="s">
        <v>1802</v>
      </c>
      <c r="E591" s="10">
        <v>23160</v>
      </c>
      <c r="F591" s="10">
        <v>39800</v>
      </c>
      <c r="G591" s="11">
        <v>7331021061149</v>
      </c>
    </row>
    <row r="592" spans="1:7" x14ac:dyDescent="0.3">
      <c r="A592" s="8" t="s">
        <v>1803</v>
      </c>
      <c r="B592" s="8" t="s">
        <v>981</v>
      </c>
      <c r="C592" s="9" t="s">
        <v>1804</v>
      </c>
      <c r="D592" s="8" t="s">
        <v>1805</v>
      </c>
      <c r="E592" s="10">
        <v>18510</v>
      </c>
      <c r="F592" s="10">
        <v>31800</v>
      </c>
      <c r="G592" s="11">
        <v>7331021053496</v>
      </c>
    </row>
    <row r="593" spans="1:7" x14ac:dyDescent="0.3">
      <c r="A593" s="8" t="s">
        <v>1806</v>
      </c>
      <c r="B593" s="8" t="s">
        <v>981</v>
      </c>
      <c r="C593" s="9" t="s">
        <v>1807</v>
      </c>
      <c r="D593" s="8" t="s">
        <v>1808</v>
      </c>
      <c r="E593" s="10">
        <v>9210</v>
      </c>
      <c r="F593" s="10">
        <v>15800</v>
      </c>
      <c r="G593" s="11">
        <v>7331021001602</v>
      </c>
    </row>
    <row r="594" spans="1:7" x14ac:dyDescent="0.3">
      <c r="A594" s="8" t="s">
        <v>1809</v>
      </c>
      <c r="B594" s="8" t="s">
        <v>981</v>
      </c>
      <c r="C594" s="9" t="s">
        <v>1810</v>
      </c>
      <c r="D594" s="8" t="s">
        <v>1811</v>
      </c>
      <c r="E594" s="10">
        <v>106880</v>
      </c>
      <c r="F594" s="10">
        <v>183800</v>
      </c>
      <c r="G594" s="11">
        <v>7331021030428</v>
      </c>
    </row>
    <row r="595" spans="1:7" x14ac:dyDescent="0.3">
      <c r="A595" s="8" t="s">
        <v>1812</v>
      </c>
      <c r="B595" s="8" t="s">
        <v>981</v>
      </c>
      <c r="C595" s="9" t="s">
        <v>1813</v>
      </c>
      <c r="D595" s="8" t="s">
        <v>1814</v>
      </c>
      <c r="E595" s="10">
        <v>37120</v>
      </c>
      <c r="F595" s="10">
        <v>63800</v>
      </c>
      <c r="G595" s="11">
        <v>7331021030435</v>
      </c>
    </row>
    <row r="596" spans="1:7" x14ac:dyDescent="0.3">
      <c r="A596" s="8" t="s">
        <v>1815</v>
      </c>
      <c r="B596" s="8" t="s">
        <v>981</v>
      </c>
      <c r="C596" s="9" t="s">
        <v>1816</v>
      </c>
      <c r="D596" s="8" t="s">
        <v>1817</v>
      </c>
      <c r="E596" s="10">
        <v>41770</v>
      </c>
      <c r="F596" s="10">
        <v>71800</v>
      </c>
      <c r="G596" s="11">
        <v>7331021030442</v>
      </c>
    </row>
    <row r="597" spans="1:7" x14ac:dyDescent="0.3">
      <c r="A597" s="8" t="s">
        <v>1818</v>
      </c>
      <c r="B597" s="8" t="s">
        <v>981</v>
      </c>
      <c r="C597" s="9" t="s">
        <v>1819</v>
      </c>
      <c r="D597" s="8" t="s">
        <v>1820</v>
      </c>
      <c r="E597" s="10">
        <v>37120</v>
      </c>
      <c r="F597" s="10">
        <v>63800</v>
      </c>
      <c r="G597" s="11">
        <v>7331021030459</v>
      </c>
    </row>
    <row r="598" spans="1:7" x14ac:dyDescent="0.3">
      <c r="A598" s="14" t="s">
        <v>1821</v>
      </c>
      <c r="B598" s="14" t="s">
        <v>981</v>
      </c>
      <c r="C598" s="15" t="s">
        <v>1822</v>
      </c>
      <c r="D598" s="14" t="s">
        <v>1823</v>
      </c>
      <c r="E598" s="16">
        <v>3630</v>
      </c>
      <c r="F598" s="16">
        <v>6200</v>
      </c>
      <c r="G598" s="17">
        <v>7331021049918</v>
      </c>
    </row>
    <row r="599" spans="1:7" x14ac:dyDescent="0.3">
      <c r="A599" s="14" t="s">
        <v>1824</v>
      </c>
      <c r="B599" s="14" t="s">
        <v>981</v>
      </c>
      <c r="C599" s="15" t="s">
        <v>1825</v>
      </c>
      <c r="D599" s="14" t="s">
        <v>1826</v>
      </c>
      <c r="E599" s="16">
        <v>12000</v>
      </c>
      <c r="F599" s="16">
        <v>20600</v>
      </c>
      <c r="G599" s="17">
        <v>7331021049925</v>
      </c>
    </row>
    <row r="600" spans="1:7" x14ac:dyDescent="0.3">
      <c r="A600" s="8" t="s">
        <v>1827</v>
      </c>
      <c r="B600" s="8" t="s">
        <v>981</v>
      </c>
      <c r="C600" s="9" t="s">
        <v>1828</v>
      </c>
      <c r="D600" s="8" t="s">
        <v>1829</v>
      </c>
      <c r="E600" s="10">
        <v>4560</v>
      </c>
      <c r="F600" s="10">
        <v>7800</v>
      </c>
      <c r="G600" s="11">
        <v>7331021062030</v>
      </c>
    </row>
    <row r="601" spans="1:7" x14ac:dyDescent="0.3">
      <c r="A601" s="8" t="s">
        <v>1830</v>
      </c>
      <c r="B601" s="8" t="s">
        <v>981</v>
      </c>
      <c r="C601" s="9" t="s">
        <v>1831</v>
      </c>
      <c r="D601" s="8" t="s">
        <v>1832</v>
      </c>
      <c r="E601" s="10">
        <v>4560</v>
      </c>
      <c r="F601" s="10">
        <v>7800</v>
      </c>
      <c r="G601" s="11">
        <v>7331021062054</v>
      </c>
    </row>
    <row r="602" spans="1:7" x14ac:dyDescent="0.3">
      <c r="A602" s="8" t="s">
        <v>1833</v>
      </c>
      <c r="B602" s="8" t="s">
        <v>981</v>
      </c>
      <c r="C602" s="9" t="s">
        <v>1834</v>
      </c>
      <c r="D602" s="8" t="s">
        <v>1835</v>
      </c>
      <c r="E602" s="10">
        <v>4560</v>
      </c>
      <c r="F602" s="10">
        <v>7800</v>
      </c>
      <c r="G602" s="11">
        <v>7331021062078</v>
      </c>
    </row>
    <row r="603" spans="1:7" x14ac:dyDescent="0.3">
      <c r="A603" s="8" t="s">
        <v>1836</v>
      </c>
      <c r="B603" s="8" t="s">
        <v>981</v>
      </c>
      <c r="C603" s="9" t="s">
        <v>1837</v>
      </c>
      <c r="D603" s="8" t="s">
        <v>1838</v>
      </c>
      <c r="E603" s="10">
        <v>9210</v>
      </c>
      <c r="F603" s="10">
        <v>15800</v>
      </c>
      <c r="G603" s="11">
        <v>7331021064959</v>
      </c>
    </row>
    <row r="604" spans="1:7" x14ac:dyDescent="0.3">
      <c r="A604" s="8" t="s">
        <v>1839</v>
      </c>
      <c r="B604" s="8" t="s">
        <v>981</v>
      </c>
      <c r="C604" s="9" t="s">
        <v>1840</v>
      </c>
      <c r="D604" s="8" t="s">
        <v>1841</v>
      </c>
      <c r="E604" s="10">
        <v>1770</v>
      </c>
      <c r="F604" s="10">
        <v>3000</v>
      </c>
      <c r="G604" s="11">
        <v>7331021041257</v>
      </c>
    </row>
    <row r="605" spans="1:7" x14ac:dyDescent="0.3">
      <c r="A605" s="8" t="s">
        <v>1842</v>
      </c>
      <c r="B605" s="8" t="s">
        <v>981</v>
      </c>
      <c r="C605" s="9" t="s">
        <v>1843</v>
      </c>
      <c r="D605" s="8" t="s">
        <v>1844</v>
      </c>
      <c r="E605" s="10">
        <v>41770</v>
      </c>
      <c r="F605" s="10">
        <v>71800</v>
      </c>
      <c r="G605" s="11">
        <v>7331021005228</v>
      </c>
    </row>
    <row r="606" spans="1:7" x14ac:dyDescent="0.3">
      <c r="A606" s="8" t="s">
        <v>1845</v>
      </c>
      <c r="B606" s="8" t="s">
        <v>981</v>
      </c>
      <c r="C606" s="9" t="s">
        <v>1846</v>
      </c>
      <c r="D606" s="8" t="s">
        <v>1847</v>
      </c>
      <c r="E606" s="10">
        <v>41770</v>
      </c>
      <c r="F606" s="10">
        <v>71800</v>
      </c>
      <c r="G606" s="11">
        <v>7331021005235</v>
      </c>
    </row>
    <row r="607" spans="1:7" x14ac:dyDescent="0.3">
      <c r="A607" s="8" t="s">
        <v>1848</v>
      </c>
      <c r="B607" s="8" t="s">
        <v>981</v>
      </c>
      <c r="C607" s="9" t="s">
        <v>1849</v>
      </c>
      <c r="D607" s="8" t="s">
        <v>1850</v>
      </c>
      <c r="E607" s="10">
        <v>12000</v>
      </c>
      <c r="F607" s="10">
        <v>20600</v>
      </c>
      <c r="G607" s="11">
        <v>7331021064966</v>
      </c>
    </row>
    <row r="608" spans="1:7" x14ac:dyDescent="0.3">
      <c r="A608" s="8" t="s">
        <v>1851</v>
      </c>
      <c r="B608" s="8" t="s">
        <v>981</v>
      </c>
      <c r="C608" s="9" t="s">
        <v>1852</v>
      </c>
      <c r="D608" s="8" t="s">
        <v>1853</v>
      </c>
      <c r="E608" s="10">
        <v>4560</v>
      </c>
      <c r="F608" s="10">
        <v>7800</v>
      </c>
      <c r="G608" s="11">
        <v>7331021049635</v>
      </c>
    </row>
    <row r="609" spans="1:7" x14ac:dyDescent="0.3">
      <c r="A609" s="8" t="s">
        <v>1854</v>
      </c>
      <c r="B609" s="8" t="s">
        <v>981</v>
      </c>
      <c r="C609" s="9" t="s">
        <v>1855</v>
      </c>
      <c r="D609" s="8" t="s">
        <v>1856</v>
      </c>
      <c r="E609" s="10">
        <v>65020</v>
      </c>
      <c r="F609" s="10">
        <v>111800</v>
      </c>
      <c r="G609" s="11">
        <v>7331021049642</v>
      </c>
    </row>
    <row r="610" spans="1:7" x14ac:dyDescent="0.3">
      <c r="A610" s="8" t="s">
        <v>1857</v>
      </c>
      <c r="B610" s="8" t="s">
        <v>981</v>
      </c>
      <c r="C610" s="9" t="s">
        <v>1858</v>
      </c>
      <c r="D610" s="8" t="s">
        <v>1859</v>
      </c>
      <c r="E610" s="10">
        <v>55720</v>
      </c>
      <c r="F610" s="10">
        <v>95800</v>
      </c>
      <c r="G610" s="11">
        <v>7331021046702</v>
      </c>
    </row>
    <row r="611" spans="1:7" x14ac:dyDescent="0.3">
      <c r="A611" s="8" t="s">
        <v>1860</v>
      </c>
      <c r="B611" s="8" t="s">
        <v>981</v>
      </c>
      <c r="C611" s="9" t="s">
        <v>1861</v>
      </c>
      <c r="D611" s="8" t="s">
        <v>1862</v>
      </c>
      <c r="E611" s="10">
        <v>2700</v>
      </c>
      <c r="F611" s="10">
        <v>4600</v>
      </c>
      <c r="G611" s="11">
        <v>7331021062399</v>
      </c>
    </row>
    <row r="612" spans="1:7" x14ac:dyDescent="0.3">
      <c r="A612" s="8" t="s">
        <v>1863</v>
      </c>
      <c r="B612" s="8" t="s">
        <v>981</v>
      </c>
      <c r="C612" s="9" t="s">
        <v>1864</v>
      </c>
      <c r="D612" s="8" t="s">
        <v>1865</v>
      </c>
      <c r="E612" s="10">
        <v>111530</v>
      </c>
      <c r="F612" s="10">
        <v>191800</v>
      </c>
      <c r="G612" s="11">
        <v>7331021063488</v>
      </c>
    </row>
    <row r="613" spans="1:7" x14ac:dyDescent="0.3">
      <c r="A613" s="8" t="s">
        <v>1866</v>
      </c>
      <c r="B613" s="8" t="s">
        <v>981</v>
      </c>
      <c r="C613" s="9" t="s">
        <v>1867</v>
      </c>
      <c r="D613" s="8" t="s">
        <v>1868</v>
      </c>
      <c r="E613" s="10">
        <v>65020</v>
      </c>
      <c r="F613" s="10">
        <v>111800</v>
      </c>
      <c r="G613" s="11">
        <v>7331021066199</v>
      </c>
    </row>
    <row r="614" spans="1:7" x14ac:dyDescent="0.3">
      <c r="A614" s="14" t="s">
        <v>1869</v>
      </c>
      <c r="B614" s="14" t="s">
        <v>981</v>
      </c>
      <c r="C614" s="15" t="s">
        <v>1870</v>
      </c>
      <c r="D614" s="14" t="s">
        <v>1871</v>
      </c>
      <c r="E614" s="16">
        <v>37110</v>
      </c>
      <c r="F614" s="16">
        <v>63800</v>
      </c>
      <c r="G614" s="17">
        <v>7331021061842</v>
      </c>
    </row>
    <row r="615" spans="1:7" x14ac:dyDescent="0.3">
      <c r="A615" s="14" t="s">
        <v>1872</v>
      </c>
      <c r="B615" s="14" t="s">
        <v>981</v>
      </c>
      <c r="C615" s="15" t="s">
        <v>1873</v>
      </c>
      <c r="D615" s="14" t="s">
        <v>1874</v>
      </c>
      <c r="E615" s="16">
        <v>65020</v>
      </c>
      <c r="F615" s="16">
        <v>111800</v>
      </c>
      <c r="G615" s="17">
        <v>7331021055315</v>
      </c>
    </row>
    <row r="616" spans="1:7" x14ac:dyDescent="0.3">
      <c r="A616" s="8" t="s">
        <v>1875</v>
      </c>
      <c r="B616" s="8" t="s">
        <v>981</v>
      </c>
      <c r="C616" s="9" t="s">
        <v>1876</v>
      </c>
      <c r="D616" s="8" t="s">
        <v>1877</v>
      </c>
      <c r="E616" s="10">
        <v>83620</v>
      </c>
      <c r="F616" s="10">
        <v>143800</v>
      </c>
      <c r="G616" s="11">
        <v>7331021061897</v>
      </c>
    </row>
    <row r="617" spans="1:7" x14ac:dyDescent="0.3">
      <c r="A617" s="8" t="s">
        <v>1878</v>
      </c>
      <c r="B617" s="8" t="s">
        <v>981</v>
      </c>
      <c r="C617" s="9" t="s">
        <v>1879</v>
      </c>
      <c r="D617" s="8" t="s">
        <v>1880</v>
      </c>
      <c r="E617" s="10">
        <v>37120</v>
      </c>
      <c r="F617" s="10">
        <v>63800</v>
      </c>
      <c r="G617" s="11">
        <v>7331021037694</v>
      </c>
    </row>
    <row r="618" spans="1:7" x14ac:dyDescent="0.3">
      <c r="A618" s="8" t="s">
        <v>1881</v>
      </c>
      <c r="B618" s="8" t="s">
        <v>981</v>
      </c>
      <c r="C618" s="9" t="s">
        <v>1882</v>
      </c>
      <c r="D618" s="8" t="s">
        <v>1883</v>
      </c>
      <c r="E618" s="10">
        <v>37110</v>
      </c>
      <c r="F618" s="10">
        <v>63800</v>
      </c>
      <c r="G618" s="11">
        <v>7331021058958</v>
      </c>
    </row>
    <row r="619" spans="1:7" x14ac:dyDescent="0.3">
      <c r="A619" s="8" t="s">
        <v>1884</v>
      </c>
      <c r="B619" s="8" t="s">
        <v>981</v>
      </c>
      <c r="C619" s="9" t="s">
        <v>1885</v>
      </c>
      <c r="D619" s="8" t="s">
        <v>1886</v>
      </c>
      <c r="E619" s="10">
        <v>41760</v>
      </c>
      <c r="F619" s="10">
        <v>71800</v>
      </c>
      <c r="G619" s="11">
        <v>7331021058965</v>
      </c>
    </row>
    <row r="620" spans="1:7" x14ac:dyDescent="0.3">
      <c r="A620" s="8" t="s">
        <v>1887</v>
      </c>
      <c r="B620" s="8" t="s">
        <v>981</v>
      </c>
      <c r="C620" s="9" t="s">
        <v>1888</v>
      </c>
      <c r="D620" s="8" t="s">
        <v>1889</v>
      </c>
      <c r="E620" s="10">
        <v>9210</v>
      </c>
      <c r="F620" s="10">
        <v>15800</v>
      </c>
      <c r="G620" s="11">
        <v>7331021055704</v>
      </c>
    </row>
    <row r="621" spans="1:7" x14ac:dyDescent="0.3">
      <c r="A621" s="8" t="s">
        <v>1890</v>
      </c>
      <c r="B621" s="8" t="s">
        <v>981</v>
      </c>
      <c r="C621" s="9" t="s">
        <v>1891</v>
      </c>
      <c r="D621" s="8" t="s">
        <v>1892</v>
      </c>
      <c r="E621" s="10">
        <v>7350</v>
      </c>
      <c r="F621" s="10">
        <v>12600</v>
      </c>
      <c r="G621" s="11">
        <v>7331021055711</v>
      </c>
    </row>
    <row r="622" spans="1:7" x14ac:dyDescent="0.3">
      <c r="A622" s="8" t="s">
        <v>1893</v>
      </c>
      <c r="B622" s="8" t="s">
        <v>981</v>
      </c>
      <c r="C622" s="9" t="s">
        <v>1894</v>
      </c>
      <c r="D622" s="8" t="s">
        <v>1895</v>
      </c>
      <c r="E622" s="10">
        <v>9210</v>
      </c>
      <c r="F622" s="10">
        <v>15800</v>
      </c>
      <c r="G622" s="11">
        <v>7331021055728</v>
      </c>
    </row>
    <row r="623" spans="1:7" x14ac:dyDescent="0.3">
      <c r="A623" s="8" t="s">
        <v>1896</v>
      </c>
      <c r="B623" s="8" t="s">
        <v>981</v>
      </c>
      <c r="C623" s="9" t="s">
        <v>1897</v>
      </c>
      <c r="D623" s="8" t="s">
        <v>1898</v>
      </c>
      <c r="E623" s="10">
        <v>2050</v>
      </c>
      <c r="F623" s="10">
        <v>3500</v>
      </c>
      <c r="G623" s="11">
        <v>7331021001640</v>
      </c>
    </row>
    <row r="624" spans="1:7" x14ac:dyDescent="0.3">
      <c r="A624" s="8" t="s">
        <v>1899</v>
      </c>
      <c r="B624" s="8" t="s">
        <v>981</v>
      </c>
      <c r="C624" s="9" t="s">
        <v>1900</v>
      </c>
      <c r="D624" s="8" t="s">
        <v>1901</v>
      </c>
      <c r="E624" s="10">
        <v>38510</v>
      </c>
      <c r="F624" s="10">
        <v>66200</v>
      </c>
      <c r="G624" s="11">
        <v>7331021001619</v>
      </c>
    </row>
    <row r="625" spans="1:7" x14ac:dyDescent="0.3">
      <c r="A625" s="8" t="s">
        <v>1902</v>
      </c>
      <c r="B625" s="8" t="s">
        <v>981</v>
      </c>
      <c r="C625" s="9" t="s">
        <v>1903</v>
      </c>
      <c r="D625" s="8" t="s">
        <v>1904</v>
      </c>
      <c r="E625" s="10">
        <v>5770</v>
      </c>
      <c r="F625" s="10">
        <v>9900</v>
      </c>
      <c r="G625" s="11">
        <v>7331021001633</v>
      </c>
    </row>
    <row r="626" spans="1:7" x14ac:dyDescent="0.3">
      <c r="A626" s="8" t="s">
        <v>1905</v>
      </c>
      <c r="B626" s="8" t="s">
        <v>981</v>
      </c>
      <c r="C626" s="9" t="s">
        <v>1906</v>
      </c>
      <c r="D626" s="8" t="s">
        <v>1907</v>
      </c>
      <c r="E626" s="10">
        <v>2330</v>
      </c>
      <c r="F626" s="10">
        <v>4000</v>
      </c>
      <c r="G626" s="11">
        <v>7331021001626</v>
      </c>
    </row>
    <row r="627" spans="1:7" x14ac:dyDescent="0.3">
      <c r="A627" s="8" t="s">
        <v>1908</v>
      </c>
      <c r="B627" s="8" t="s">
        <v>981</v>
      </c>
      <c r="C627" s="9" t="s">
        <v>1909</v>
      </c>
      <c r="D627" s="8" t="s">
        <v>1910</v>
      </c>
      <c r="E627" s="10">
        <v>19250</v>
      </c>
      <c r="F627" s="10">
        <v>33100</v>
      </c>
      <c r="G627" s="11">
        <v>7331021001756</v>
      </c>
    </row>
    <row r="628" spans="1:7" x14ac:dyDescent="0.3">
      <c r="A628" s="8" t="s">
        <v>1911</v>
      </c>
      <c r="B628" s="8" t="s">
        <v>981</v>
      </c>
      <c r="C628" s="9" t="s">
        <v>1912</v>
      </c>
      <c r="D628" s="8" t="s">
        <v>1913</v>
      </c>
      <c r="E628" s="10">
        <v>1300</v>
      </c>
      <c r="F628" s="10">
        <v>2200</v>
      </c>
      <c r="G628" s="11">
        <v>7331021047518</v>
      </c>
    </row>
    <row r="629" spans="1:7" x14ac:dyDescent="0.3">
      <c r="A629" s="8" t="s">
        <v>1914</v>
      </c>
      <c r="B629" s="8" t="s">
        <v>981</v>
      </c>
      <c r="C629" s="9" t="s">
        <v>1915</v>
      </c>
      <c r="D629" s="8" t="s">
        <v>1916</v>
      </c>
      <c r="E629" s="10">
        <v>19250</v>
      </c>
      <c r="F629" s="10">
        <v>33100</v>
      </c>
      <c r="G629" s="11">
        <v>7331021001657</v>
      </c>
    </row>
    <row r="630" spans="1:7" x14ac:dyDescent="0.3">
      <c r="A630" s="8" t="s">
        <v>1917</v>
      </c>
      <c r="B630" s="8" t="s">
        <v>981</v>
      </c>
      <c r="C630" s="9" t="s">
        <v>1918</v>
      </c>
      <c r="D630" s="8" t="s">
        <v>1919</v>
      </c>
      <c r="E630" s="10">
        <v>19250</v>
      </c>
      <c r="F630" s="10">
        <v>33100</v>
      </c>
      <c r="G630" s="11">
        <v>7331021063686</v>
      </c>
    </row>
    <row r="631" spans="1:7" x14ac:dyDescent="0.3">
      <c r="A631" s="8" t="s">
        <v>1920</v>
      </c>
      <c r="B631" s="8" t="s">
        <v>981</v>
      </c>
      <c r="C631" s="9" t="s">
        <v>1921</v>
      </c>
      <c r="D631" s="8" t="s">
        <v>1922</v>
      </c>
      <c r="E631" s="10">
        <v>38510</v>
      </c>
      <c r="F631" s="10">
        <v>66200</v>
      </c>
      <c r="G631" s="11">
        <v>7331021063839</v>
      </c>
    </row>
    <row r="632" spans="1:7" x14ac:dyDescent="0.3">
      <c r="A632" s="8" t="s">
        <v>1923</v>
      </c>
      <c r="B632" s="8" t="s">
        <v>981</v>
      </c>
      <c r="C632" s="9" t="s">
        <v>1924</v>
      </c>
      <c r="D632" s="8" t="s">
        <v>1925</v>
      </c>
      <c r="E632" s="10">
        <v>65020</v>
      </c>
      <c r="F632" s="10">
        <v>111800</v>
      </c>
      <c r="G632" s="11">
        <v>7331021043947</v>
      </c>
    </row>
    <row r="633" spans="1:7" x14ac:dyDescent="0.3">
      <c r="A633" s="8" t="s">
        <v>1926</v>
      </c>
      <c r="B633" s="8" t="s">
        <v>981</v>
      </c>
      <c r="C633" s="9" t="s">
        <v>1927</v>
      </c>
      <c r="D633" s="8" t="s">
        <v>1928</v>
      </c>
      <c r="E633" s="10">
        <v>158040</v>
      </c>
      <c r="F633" s="10">
        <v>271800</v>
      </c>
      <c r="G633" s="11">
        <v>7331021043930</v>
      </c>
    </row>
    <row r="634" spans="1:7" x14ac:dyDescent="0.3">
      <c r="A634" s="8" t="s">
        <v>1929</v>
      </c>
      <c r="B634" s="8" t="s">
        <v>981</v>
      </c>
      <c r="C634" s="9" t="s">
        <v>1930</v>
      </c>
      <c r="D634" s="8" t="s">
        <v>1931</v>
      </c>
      <c r="E634" s="10">
        <v>158030</v>
      </c>
      <c r="F634" s="10">
        <v>271800</v>
      </c>
      <c r="G634" s="11">
        <v>7331021063846</v>
      </c>
    </row>
    <row r="635" spans="1:7" x14ac:dyDescent="0.3">
      <c r="A635" s="8" t="s">
        <v>1932</v>
      </c>
      <c r="B635" s="8" t="s">
        <v>981</v>
      </c>
      <c r="C635" s="9" t="s">
        <v>1933</v>
      </c>
      <c r="D635" s="8" t="s">
        <v>1934</v>
      </c>
      <c r="E635" s="10">
        <v>6420</v>
      </c>
      <c r="F635" s="10">
        <v>11000</v>
      </c>
      <c r="G635" s="11">
        <v>7331021062276</v>
      </c>
    </row>
    <row r="636" spans="1:7" x14ac:dyDescent="0.3">
      <c r="A636" s="8" t="s">
        <v>1935</v>
      </c>
      <c r="B636" s="8" t="s">
        <v>981</v>
      </c>
      <c r="C636" s="9" t="s">
        <v>1936</v>
      </c>
      <c r="D636" s="8" t="s">
        <v>1937</v>
      </c>
      <c r="E636" s="10">
        <v>4560</v>
      </c>
      <c r="F636" s="10">
        <v>7800</v>
      </c>
      <c r="G636" s="11">
        <v>7331021062269</v>
      </c>
    </row>
    <row r="637" spans="1:7" x14ac:dyDescent="0.3">
      <c r="A637" s="8" t="s">
        <v>1938</v>
      </c>
      <c r="B637" s="8" t="s">
        <v>981</v>
      </c>
      <c r="C637" s="9" t="s">
        <v>1939</v>
      </c>
      <c r="D637" s="8" t="s">
        <v>1940</v>
      </c>
      <c r="E637" s="10">
        <v>3630</v>
      </c>
      <c r="F637" s="10">
        <v>6200</v>
      </c>
      <c r="G637" s="11">
        <v>7331021062252</v>
      </c>
    </row>
    <row r="638" spans="1:7" x14ac:dyDescent="0.3">
      <c r="A638" s="8" t="s">
        <v>1941</v>
      </c>
      <c r="B638" s="8" t="s">
        <v>981</v>
      </c>
      <c r="C638" s="9" t="s">
        <v>1942</v>
      </c>
      <c r="D638" s="8" t="s">
        <v>1943</v>
      </c>
      <c r="E638" s="10">
        <v>3630</v>
      </c>
      <c r="F638" s="10">
        <v>6200</v>
      </c>
      <c r="G638" s="11">
        <v>7331021044425</v>
      </c>
    </row>
    <row r="639" spans="1:7" x14ac:dyDescent="0.3">
      <c r="A639" s="8" t="s">
        <v>1944</v>
      </c>
      <c r="B639" s="8" t="s">
        <v>981</v>
      </c>
      <c r="C639" s="9" t="s">
        <v>1945</v>
      </c>
      <c r="D639" s="8" t="s">
        <v>1946</v>
      </c>
      <c r="E639" s="10">
        <v>32460</v>
      </c>
      <c r="F639" s="10">
        <v>55800</v>
      </c>
      <c r="G639" s="11">
        <v>7331021033894</v>
      </c>
    </row>
    <row r="640" spans="1:7" x14ac:dyDescent="0.3">
      <c r="A640" s="8" t="s">
        <v>1947</v>
      </c>
      <c r="B640" s="8" t="s">
        <v>981</v>
      </c>
      <c r="C640" s="9" t="s">
        <v>1948</v>
      </c>
      <c r="D640" s="8" t="s">
        <v>1949</v>
      </c>
      <c r="E640" s="10">
        <v>32460</v>
      </c>
      <c r="F640" s="10">
        <v>55800</v>
      </c>
      <c r="G640" s="11">
        <v>7331021033900</v>
      </c>
    </row>
    <row r="641" spans="1:7" x14ac:dyDescent="0.3">
      <c r="A641" s="8" t="s">
        <v>1950</v>
      </c>
      <c r="B641" s="8" t="s">
        <v>981</v>
      </c>
      <c r="C641" s="9" t="s">
        <v>1951</v>
      </c>
      <c r="D641" s="8" t="s">
        <v>1952</v>
      </c>
      <c r="E641" s="10">
        <v>41760</v>
      </c>
      <c r="F641" s="10">
        <v>71800</v>
      </c>
      <c r="G641" s="11">
        <v>7331021062160</v>
      </c>
    </row>
    <row r="642" spans="1:7" x14ac:dyDescent="0.3">
      <c r="A642" s="8" t="s">
        <v>1953</v>
      </c>
      <c r="B642" s="8" t="s">
        <v>981</v>
      </c>
      <c r="C642" s="9" t="s">
        <v>1954</v>
      </c>
      <c r="D642" s="8" t="s">
        <v>1955</v>
      </c>
      <c r="E642" s="10">
        <v>41760</v>
      </c>
      <c r="F642" s="10">
        <v>71800</v>
      </c>
      <c r="G642" s="11">
        <v>7331021062177</v>
      </c>
    </row>
    <row r="643" spans="1:7" x14ac:dyDescent="0.3">
      <c r="A643" s="8" t="s">
        <v>1956</v>
      </c>
      <c r="B643" s="8" t="s">
        <v>981</v>
      </c>
      <c r="C643" s="9" t="s">
        <v>1957</v>
      </c>
      <c r="D643" s="8" t="s">
        <v>1958</v>
      </c>
      <c r="E643" s="10">
        <v>41760</v>
      </c>
      <c r="F643" s="10">
        <v>71800</v>
      </c>
      <c r="G643" s="11">
        <v>7331021062221</v>
      </c>
    </row>
    <row r="644" spans="1:7" x14ac:dyDescent="0.3">
      <c r="A644" s="8" t="s">
        <v>1959</v>
      </c>
      <c r="B644" s="8" t="s">
        <v>981</v>
      </c>
      <c r="C644" s="9" t="s">
        <v>1960</v>
      </c>
      <c r="D644" s="8" t="s">
        <v>1961</v>
      </c>
      <c r="E644" s="10">
        <v>41760</v>
      </c>
      <c r="F644" s="10">
        <v>71800</v>
      </c>
      <c r="G644" s="11">
        <v>7331021062214</v>
      </c>
    </row>
    <row r="645" spans="1:7" x14ac:dyDescent="0.3">
      <c r="A645" s="8" t="s">
        <v>1962</v>
      </c>
      <c r="B645" s="8" t="s">
        <v>981</v>
      </c>
      <c r="C645" s="9" t="s">
        <v>1963</v>
      </c>
      <c r="D645" s="8" t="s">
        <v>1964</v>
      </c>
      <c r="E645" s="10">
        <v>74320</v>
      </c>
      <c r="F645" s="10">
        <v>127800</v>
      </c>
      <c r="G645" s="11">
        <v>7331021062184</v>
      </c>
    </row>
    <row r="646" spans="1:7" x14ac:dyDescent="0.3">
      <c r="A646" s="8" t="s">
        <v>1965</v>
      </c>
      <c r="B646" s="8" t="s">
        <v>981</v>
      </c>
      <c r="C646" s="9" t="s">
        <v>1966</v>
      </c>
      <c r="D646" s="8" t="s">
        <v>1967</v>
      </c>
      <c r="E646" s="10">
        <v>74320</v>
      </c>
      <c r="F646" s="10">
        <v>127800</v>
      </c>
      <c r="G646" s="11">
        <v>7331021062191</v>
      </c>
    </row>
    <row r="647" spans="1:7" x14ac:dyDescent="0.3">
      <c r="A647" s="8" t="s">
        <v>1968</v>
      </c>
      <c r="B647" s="8" t="s">
        <v>981</v>
      </c>
      <c r="C647" s="9" t="s">
        <v>1969</v>
      </c>
      <c r="D647" s="8" t="s">
        <v>1970</v>
      </c>
      <c r="E647" s="10">
        <v>74320</v>
      </c>
      <c r="F647" s="10">
        <v>127800</v>
      </c>
      <c r="G647" s="11">
        <v>7331021062245</v>
      </c>
    </row>
    <row r="648" spans="1:7" x14ac:dyDescent="0.3">
      <c r="A648" s="8" t="s">
        <v>1971</v>
      </c>
      <c r="B648" s="8" t="s">
        <v>981</v>
      </c>
      <c r="C648" s="9" t="s">
        <v>1972</v>
      </c>
      <c r="D648" s="8" t="s">
        <v>1973</v>
      </c>
      <c r="E648" s="10">
        <v>74320</v>
      </c>
      <c r="F648" s="10">
        <v>127800</v>
      </c>
      <c r="G648" s="11">
        <v>7331021062238</v>
      </c>
    </row>
    <row r="649" spans="1:7" x14ac:dyDescent="0.3">
      <c r="A649" s="8" t="s">
        <v>1974</v>
      </c>
      <c r="B649" s="8" t="s">
        <v>981</v>
      </c>
      <c r="C649" s="9" t="s">
        <v>1975</v>
      </c>
      <c r="D649" s="8" t="s">
        <v>1976</v>
      </c>
      <c r="E649" s="10">
        <v>111530</v>
      </c>
      <c r="F649" s="10">
        <v>191800</v>
      </c>
      <c r="G649" s="11">
        <v>7331021062207</v>
      </c>
    </row>
    <row r="650" spans="1:7" x14ac:dyDescent="0.3">
      <c r="A650" s="8" t="s">
        <v>1977</v>
      </c>
      <c r="B650" s="8" t="s">
        <v>981</v>
      </c>
      <c r="C650" s="9" t="s">
        <v>1978</v>
      </c>
      <c r="D650" s="8" t="s">
        <v>1979</v>
      </c>
      <c r="E650" s="10">
        <v>1120</v>
      </c>
      <c r="F650" s="10">
        <v>1900</v>
      </c>
      <c r="G650" s="11">
        <v>7331021035812</v>
      </c>
    </row>
    <row r="651" spans="1:7" x14ac:dyDescent="0.3">
      <c r="A651" s="8" t="s">
        <v>1980</v>
      </c>
      <c r="B651" s="8" t="s">
        <v>981</v>
      </c>
      <c r="C651" s="9" t="s">
        <v>1981</v>
      </c>
      <c r="D651" s="8" t="s">
        <v>1982</v>
      </c>
      <c r="E651" s="10">
        <v>1120</v>
      </c>
      <c r="F651" s="10">
        <v>1900</v>
      </c>
      <c r="G651" s="11">
        <v>7331021035829</v>
      </c>
    </row>
    <row r="652" spans="1:7" x14ac:dyDescent="0.3">
      <c r="A652" s="8" t="s">
        <v>1983</v>
      </c>
      <c r="B652" s="8" t="s">
        <v>981</v>
      </c>
      <c r="C652" s="9" t="s">
        <v>1984</v>
      </c>
      <c r="D652" s="8" t="s">
        <v>1985</v>
      </c>
      <c r="E652" s="10">
        <v>1770</v>
      </c>
      <c r="F652" s="10">
        <v>3000</v>
      </c>
      <c r="G652" s="11">
        <v>7331021001343</v>
      </c>
    </row>
    <row r="653" spans="1:7" x14ac:dyDescent="0.3">
      <c r="A653" s="14" t="s">
        <v>1986</v>
      </c>
      <c r="B653" s="14" t="s">
        <v>981</v>
      </c>
      <c r="C653" s="15" t="s">
        <v>1987</v>
      </c>
      <c r="D653" s="14" t="s">
        <v>1988</v>
      </c>
      <c r="E653" s="16">
        <v>2700</v>
      </c>
      <c r="F653" s="16">
        <v>4600</v>
      </c>
      <c r="G653" s="17">
        <v>7331021037588</v>
      </c>
    </row>
    <row r="654" spans="1:7" x14ac:dyDescent="0.3">
      <c r="A654" s="8" t="s">
        <v>1989</v>
      </c>
      <c r="B654" s="8" t="s">
        <v>981</v>
      </c>
      <c r="C654" s="9" t="s">
        <v>1990</v>
      </c>
      <c r="D654" s="8" t="s">
        <v>1991</v>
      </c>
      <c r="E654" s="10">
        <v>2700</v>
      </c>
      <c r="F654" s="10">
        <v>4600</v>
      </c>
      <c r="G654" s="11">
        <v>7331021037595</v>
      </c>
    </row>
    <row r="655" spans="1:7" x14ac:dyDescent="0.3">
      <c r="A655" s="8" t="s">
        <v>1992</v>
      </c>
      <c r="B655" s="8" t="s">
        <v>981</v>
      </c>
      <c r="C655" s="9" t="s">
        <v>1993</v>
      </c>
      <c r="D655" s="8" t="s">
        <v>1994</v>
      </c>
      <c r="E655" s="10">
        <v>1120</v>
      </c>
      <c r="F655" s="10">
        <v>1900</v>
      </c>
      <c r="G655" s="11">
        <v>7331021035706</v>
      </c>
    </row>
    <row r="656" spans="1:7" x14ac:dyDescent="0.3">
      <c r="A656" s="8" t="s">
        <v>1995</v>
      </c>
      <c r="B656" s="8" t="s">
        <v>981</v>
      </c>
      <c r="C656" s="9" t="s">
        <v>1996</v>
      </c>
      <c r="D656" s="8" t="s">
        <v>1997</v>
      </c>
      <c r="E656" s="10">
        <v>1770</v>
      </c>
      <c r="F656" s="10">
        <v>3000</v>
      </c>
      <c r="G656" s="11">
        <v>7331021051034</v>
      </c>
    </row>
    <row r="657" spans="1:7" x14ac:dyDescent="0.3">
      <c r="A657" s="8" t="s">
        <v>1998</v>
      </c>
      <c r="B657" s="8" t="s">
        <v>981</v>
      </c>
      <c r="C657" s="9" t="s">
        <v>1999</v>
      </c>
      <c r="D657" s="8" t="s">
        <v>2000</v>
      </c>
      <c r="E657" s="10">
        <v>1390</v>
      </c>
      <c r="F657" s="10">
        <v>2400</v>
      </c>
      <c r="G657" s="11">
        <v>7331021032668</v>
      </c>
    </row>
    <row r="658" spans="1:7" x14ac:dyDescent="0.3">
      <c r="A658" s="8" t="s">
        <v>2001</v>
      </c>
      <c r="B658" s="8" t="s">
        <v>981</v>
      </c>
      <c r="C658" s="9" t="s">
        <v>2002</v>
      </c>
      <c r="D658" s="8" t="s">
        <v>2003</v>
      </c>
      <c r="E658" s="10">
        <v>3630</v>
      </c>
      <c r="F658" s="10">
        <v>6200</v>
      </c>
      <c r="G658" s="11">
        <v>7331021063648</v>
      </c>
    </row>
    <row r="659" spans="1:7" x14ac:dyDescent="0.3">
      <c r="A659" s="8" t="s">
        <v>2004</v>
      </c>
      <c r="B659" s="8" t="s">
        <v>981</v>
      </c>
      <c r="C659" s="9" t="s">
        <v>2005</v>
      </c>
      <c r="D659" s="8" t="s">
        <v>2006</v>
      </c>
      <c r="E659" s="10">
        <v>7350</v>
      </c>
      <c r="F659" s="10">
        <v>12600</v>
      </c>
      <c r="G659" s="11">
        <v>7331021065840</v>
      </c>
    </row>
    <row r="660" spans="1:7" x14ac:dyDescent="0.3">
      <c r="A660" s="8" t="s">
        <v>2007</v>
      </c>
      <c r="B660" s="8" t="s">
        <v>981</v>
      </c>
      <c r="C660" s="9" t="s">
        <v>2008</v>
      </c>
      <c r="D660" s="8" t="s">
        <v>2009</v>
      </c>
      <c r="E660" s="10">
        <v>2700</v>
      </c>
      <c r="F660" s="10">
        <v>4600</v>
      </c>
      <c r="G660" s="11">
        <v>7331021005020</v>
      </c>
    </row>
    <row r="661" spans="1:7" x14ac:dyDescent="0.3">
      <c r="A661" s="8" t="s">
        <v>2010</v>
      </c>
      <c r="B661" s="8" t="s">
        <v>981</v>
      </c>
      <c r="C661" s="9" t="s">
        <v>2011</v>
      </c>
      <c r="D661" s="8" t="s">
        <v>2012</v>
      </c>
      <c r="E661" s="10">
        <v>7350</v>
      </c>
      <c r="F661" s="10">
        <v>12600</v>
      </c>
      <c r="G661" s="11">
        <v>7331021063679</v>
      </c>
    </row>
    <row r="662" spans="1:7" x14ac:dyDescent="0.3">
      <c r="A662" s="8" t="s">
        <v>2013</v>
      </c>
      <c r="B662" s="8" t="s">
        <v>981</v>
      </c>
      <c r="C662" s="9" t="s">
        <v>2014</v>
      </c>
      <c r="D662" s="8" t="s">
        <v>2015</v>
      </c>
      <c r="E662" s="10">
        <v>7350</v>
      </c>
      <c r="F662" s="10">
        <v>12600</v>
      </c>
      <c r="G662" s="11">
        <v>7331021063747</v>
      </c>
    </row>
    <row r="663" spans="1:7" x14ac:dyDescent="0.3">
      <c r="A663" s="8" t="s">
        <v>2016</v>
      </c>
      <c r="B663" s="8" t="s">
        <v>981</v>
      </c>
      <c r="C663" s="9" t="s">
        <v>2017</v>
      </c>
      <c r="D663" s="8" t="s">
        <v>2018</v>
      </c>
      <c r="E663" s="10">
        <v>1020</v>
      </c>
      <c r="F663" s="10">
        <v>1800</v>
      </c>
      <c r="G663" s="11">
        <v>7331021003750</v>
      </c>
    </row>
    <row r="664" spans="1:7" x14ac:dyDescent="0.3">
      <c r="A664" s="8" t="s">
        <v>2019</v>
      </c>
      <c r="B664" s="8" t="s">
        <v>981</v>
      </c>
      <c r="C664" s="9" t="s">
        <v>2020</v>
      </c>
      <c r="D664" s="8" t="s">
        <v>2021</v>
      </c>
      <c r="E664" s="10">
        <v>7350</v>
      </c>
      <c r="F664" s="10">
        <v>12600</v>
      </c>
      <c r="G664" s="11">
        <v>7331021029798</v>
      </c>
    </row>
    <row r="665" spans="1:7" x14ac:dyDescent="0.3">
      <c r="A665" s="8" t="s">
        <v>2022</v>
      </c>
      <c r="B665" s="8" t="s">
        <v>981</v>
      </c>
      <c r="C665" s="9" t="s">
        <v>2023</v>
      </c>
      <c r="D665" s="8" t="s">
        <v>2024</v>
      </c>
      <c r="E665" s="10">
        <v>2700</v>
      </c>
      <c r="F665" s="10">
        <v>4600</v>
      </c>
      <c r="G665" s="11">
        <v>7331021048935</v>
      </c>
    </row>
    <row r="666" spans="1:7" x14ac:dyDescent="0.3">
      <c r="A666" s="8" t="s">
        <v>2025</v>
      </c>
      <c r="B666" s="8" t="s">
        <v>981</v>
      </c>
      <c r="C666" s="9" t="s">
        <v>2026</v>
      </c>
      <c r="D666" s="8" t="s">
        <v>2027</v>
      </c>
      <c r="E666" s="10">
        <v>2700</v>
      </c>
      <c r="F666" s="10">
        <v>4600</v>
      </c>
      <c r="G666" s="11">
        <v>7331021048928</v>
      </c>
    </row>
    <row r="667" spans="1:7" x14ac:dyDescent="0.3">
      <c r="A667" s="8" t="s">
        <v>2028</v>
      </c>
      <c r="B667" s="8" t="s">
        <v>981</v>
      </c>
      <c r="C667" s="9" t="s">
        <v>2029</v>
      </c>
      <c r="D667" s="8" t="s">
        <v>2030</v>
      </c>
      <c r="E667" s="10">
        <v>7910</v>
      </c>
      <c r="F667" s="10">
        <v>13600</v>
      </c>
      <c r="G667" s="11">
        <v>7331021061248</v>
      </c>
    </row>
    <row r="668" spans="1:7" x14ac:dyDescent="0.3">
      <c r="A668" s="8" t="s">
        <v>2031</v>
      </c>
      <c r="B668" s="8" t="s">
        <v>981</v>
      </c>
      <c r="C668" s="9" t="s">
        <v>2032</v>
      </c>
      <c r="D668" s="8" t="s">
        <v>2033</v>
      </c>
      <c r="E668" s="10">
        <v>6980</v>
      </c>
      <c r="F668" s="10">
        <v>12000</v>
      </c>
      <c r="G668" s="11">
        <v>7331021061255</v>
      </c>
    </row>
    <row r="669" spans="1:7" x14ac:dyDescent="0.3">
      <c r="A669" s="8" t="s">
        <v>2034</v>
      </c>
      <c r="B669" s="8" t="s">
        <v>981</v>
      </c>
      <c r="C669" s="9" t="s">
        <v>2035</v>
      </c>
      <c r="D669" s="8" t="s">
        <v>2036</v>
      </c>
      <c r="E669" s="10">
        <v>18510</v>
      </c>
      <c r="F669" s="10">
        <v>31800</v>
      </c>
      <c r="G669" s="11">
        <v>7331021051478</v>
      </c>
    </row>
    <row r="670" spans="1:7" x14ac:dyDescent="0.3">
      <c r="A670" s="8" t="s">
        <v>2037</v>
      </c>
      <c r="B670" s="8" t="s">
        <v>981</v>
      </c>
      <c r="C670" s="9" t="s">
        <v>2038</v>
      </c>
      <c r="D670" s="8" t="s">
        <v>2039</v>
      </c>
      <c r="E670" s="10">
        <v>11070</v>
      </c>
      <c r="F670" s="10">
        <v>19000</v>
      </c>
      <c r="G670" s="11">
        <v>7331021051553</v>
      </c>
    </row>
    <row r="671" spans="1:7" x14ac:dyDescent="0.3">
      <c r="A671" s="8" t="s">
        <v>2040</v>
      </c>
      <c r="B671" s="8" t="s">
        <v>981</v>
      </c>
      <c r="C671" s="9" t="s">
        <v>2041</v>
      </c>
      <c r="D671" s="8" t="s">
        <v>2042</v>
      </c>
      <c r="E671" s="10">
        <v>4560</v>
      </c>
      <c r="F671" s="10">
        <v>7800</v>
      </c>
      <c r="G671" s="11">
        <v>7331021052499</v>
      </c>
    </row>
    <row r="672" spans="1:7" x14ac:dyDescent="0.3">
      <c r="A672" s="8" t="s">
        <v>2043</v>
      </c>
      <c r="B672" s="8" t="s">
        <v>981</v>
      </c>
      <c r="C672" s="9" t="s">
        <v>2044</v>
      </c>
      <c r="D672" s="8" t="s">
        <v>2045</v>
      </c>
      <c r="E672" s="10">
        <v>3160</v>
      </c>
      <c r="F672" s="10">
        <v>5400</v>
      </c>
      <c r="G672" s="11">
        <v>7331021052505</v>
      </c>
    </row>
    <row r="673" spans="1:7" x14ac:dyDescent="0.3">
      <c r="A673" s="14" t="s">
        <v>2046</v>
      </c>
      <c r="B673" s="14" t="s">
        <v>981</v>
      </c>
      <c r="C673" s="15" t="s">
        <v>2047</v>
      </c>
      <c r="D673" s="14" t="s">
        <v>2048</v>
      </c>
      <c r="E673" s="16">
        <v>15720</v>
      </c>
      <c r="F673" s="16">
        <v>27000</v>
      </c>
      <c r="G673" s="17">
        <v>7331021061798</v>
      </c>
    </row>
    <row r="674" spans="1:7" x14ac:dyDescent="0.3">
      <c r="A674" s="8" t="s">
        <v>2049</v>
      </c>
      <c r="B674" s="8" t="s">
        <v>981</v>
      </c>
      <c r="C674" s="9" t="s">
        <v>2050</v>
      </c>
      <c r="D674" s="8" t="s">
        <v>2051</v>
      </c>
      <c r="E674" s="10">
        <v>10700</v>
      </c>
      <c r="F674" s="10">
        <v>18400</v>
      </c>
      <c r="G674" s="11">
        <v>7331021063709</v>
      </c>
    </row>
    <row r="675" spans="1:7" x14ac:dyDescent="0.3">
      <c r="A675" s="8" t="s">
        <v>2052</v>
      </c>
      <c r="B675" s="8" t="s">
        <v>981</v>
      </c>
      <c r="C675" s="9" t="s">
        <v>2053</v>
      </c>
      <c r="D675" s="8" t="s">
        <v>2054</v>
      </c>
      <c r="E675" s="10">
        <v>17580</v>
      </c>
      <c r="F675" s="10">
        <v>30200</v>
      </c>
      <c r="G675" s="11">
        <v>7331021006560</v>
      </c>
    </row>
    <row r="676" spans="1:7" x14ac:dyDescent="0.3">
      <c r="A676" s="8" t="s">
        <v>2055</v>
      </c>
      <c r="B676" s="8" t="s">
        <v>981</v>
      </c>
      <c r="C676" s="9" t="s">
        <v>2056</v>
      </c>
      <c r="D676" s="8" t="s">
        <v>2057</v>
      </c>
      <c r="E676" s="10">
        <v>11070</v>
      </c>
      <c r="F676" s="10">
        <v>19000</v>
      </c>
      <c r="G676" s="11">
        <v>7331021006577</v>
      </c>
    </row>
    <row r="677" spans="1:7" x14ac:dyDescent="0.3">
      <c r="A677" s="8" t="s">
        <v>2058</v>
      </c>
      <c r="B677" s="8" t="s">
        <v>981</v>
      </c>
      <c r="C677" s="9" t="s">
        <v>2059</v>
      </c>
      <c r="D677" s="8" t="s">
        <v>2060</v>
      </c>
      <c r="E677" s="10">
        <v>8840</v>
      </c>
      <c r="F677" s="10">
        <v>15200</v>
      </c>
      <c r="G677" s="11">
        <v>7331021063730</v>
      </c>
    </row>
    <row r="678" spans="1:7" x14ac:dyDescent="0.3">
      <c r="A678" s="8" t="s">
        <v>2061</v>
      </c>
      <c r="B678" s="8" t="s">
        <v>981</v>
      </c>
      <c r="C678" s="9" t="s">
        <v>2062</v>
      </c>
      <c r="D678" s="8" t="s">
        <v>2063</v>
      </c>
      <c r="E678" s="10">
        <v>7810</v>
      </c>
      <c r="F678" s="10">
        <v>13400</v>
      </c>
      <c r="G678" s="11">
        <v>7331021040564</v>
      </c>
    </row>
    <row r="679" spans="1:7" x14ac:dyDescent="0.3">
      <c r="A679" s="8" t="s">
        <v>2064</v>
      </c>
      <c r="B679" s="8" t="s">
        <v>981</v>
      </c>
      <c r="C679" s="9" t="s">
        <v>2065</v>
      </c>
      <c r="D679" s="8" t="s">
        <v>2066</v>
      </c>
      <c r="E679" s="10">
        <v>5490</v>
      </c>
      <c r="F679" s="10">
        <v>9400</v>
      </c>
      <c r="G679" s="11">
        <v>7331021052512</v>
      </c>
    </row>
    <row r="680" spans="1:7" x14ac:dyDescent="0.3">
      <c r="A680" s="8" t="s">
        <v>2067</v>
      </c>
      <c r="B680" s="8" t="s">
        <v>981</v>
      </c>
      <c r="C680" s="9" t="s">
        <v>2068</v>
      </c>
      <c r="D680" s="8" t="s">
        <v>2069</v>
      </c>
      <c r="E680" s="10">
        <v>32460</v>
      </c>
      <c r="F680" s="10">
        <v>55800</v>
      </c>
      <c r="G680" s="11">
        <v>7331021052253</v>
      </c>
    </row>
    <row r="681" spans="1:7" x14ac:dyDescent="0.3">
      <c r="A681" s="8" t="s">
        <v>2070</v>
      </c>
      <c r="B681" s="8" t="s">
        <v>981</v>
      </c>
      <c r="C681" s="9" t="s">
        <v>2071</v>
      </c>
      <c r="D681" s="8" t="s">
        <v>2072</v>
      </c>
      <c r="E681" s="10">
        <v>3630</v>
      </c>
      <c r="F681" s="10">
        <v>6200</v>
      </c>
      <c r="G681" s="11">
        <v>7331021047693</v>
      </c>
    </row>
    <row r="682" spans="1:7" x14ac:dyDescent="0.3">
      <c r="A682" s="8" t="s">
        <v>2073</v>
      </c>
      <c r="B682" s="8" t="s">
        <v>981</v>
      </c>
      <c r="C682" s="9" t="s">
        <v>2074</v>
      </c>
      <c r="D682" s="8" t="s">
        <v>2075</v>
      </c>
      <c r="E682" s="10">
        <v>37110</v>
      </c>
      <c r="F682" s="10">
        <v>63800</v>
      </c>
      <c r="G682" s="11">
        <v>7331021051072</v>
      </c>
    </row>
    <row r="683" spans="1:7" x14ac:dyDescent="0.3">
      <c r="A683" s="8" t="s">
        <v>2076</v>
      </c>
      <c r="B683" s="8" t="s">
        <v>981</v>
      </c>
      <c r="C683" s="9" t="s">
        <v>2077</v>
      </c>
      <c r="D683" s="8" t="s">
        <v>2078</v>
      </c>
      <c r="E683" s="10">
        <v>12930</v>
      </c>
      <c r="F683" s="10">
        <v>22200</v>
      </c>
      <c r="G683" s="11">
        <v>7331021051089</v>
      </c>
    </row>
    <row r="684" spans="1:7" x14ac:dyDescent="0.3">
      <c r="A684" s="8" t="s">
        <v>2079</v>
      </c>
      <c r="B684" s="8" t="s">
        <v>981</v>
      </c>
      <c r="C684" s="9" t="s">
        <v>2080</v>
      </c>
      <c r="D684" s="8" t="s">
        <v>2081</v>
      </c>
      <c r="E684" s="10">
        <v>18510</v>
      </c>
      <c r="F684" s="10">
        <v>31800</v>
      </c>
      <c r="G684" s="11">
        <v>7331021049932</v>
      </c>
    </row>
    <row r="685" spans="1:7" x14ac:dyDescent="0.3">
      <c r="A685" s="8" t="s">
        <v>2082</v>
      </c>
      <c r="B685" s="8" t="s">
        <v>981</v>
      </c>
      <c r="C685" s="9" t="s">
        <v>2083</v>
      </c>
      <c r="D685" s="8" t="s">
        <v>2084</v>
      </c>
      <c r="E685" s="10">
        <v>930</v>
      </c>
      <c r="F685" s="10">
        <v>1600</v>
      </c>
      <c r="G685" s="11">
        <v>7331021060388</v>
      </c>
    </row>
    <row r="686" spans="1:7" x14ac:dyDescent="0.3">
      <c r="A686" s="8" t="s">
        <v>2085</v>
      </c>
      <c r="B686" s="8" t="s">
        <v>981</v>
      </c>
      <c r="C686" s="9" t="s">
        <v>2086</v>
      </c>
      <c r="D686" s="8" t="s">
        <v>2087</v>
      </c>
      <c r="E686" s="10">
        <v>16280</v>
      </c>
      <c r="F686" s="10">
        <v>28000</v>
      </c>
      <c r="G686" s="11">
        <v>7331021057067</v>
      </c>
    </row>
    <row r="687" spans="1:7" x14ac:dyDescent="0.3">
      <c r="A687" s="8" t="s">
        <v>2088</v>
      </c>
      <c r="B687" s="8" t="s">
        <v>981</v>
      </c>
      <c r="C687" s="9" t="s">
        <v>2089</v>
      </c>
      <c r="D687" s="8" t="s">
        <v>2090</v>
      </c>
      <c r="E687" s="10">
        <v>37110</v>
      </c>
      <c r="F687" s="10">
        <v>63800</v>
      </c>
      <c r="G687" s="11">
        <v>7331021060395</v>
      </c>
    </row>
    <row r="688" spans="1:7" x14ac:dyDescent="0.3">
      <c r="A688" s="8" t="s">
        <v>2091</v>
      </c>
      <c r="B688" s="8" t="s">
        <v>981</v>
      </c>
      <c r="C688" s="9" t="s">
        <v>2092</v>
      </c>
      <c r="D688" s="8" t="s">
        <v>2093</v>
      </c>
      <c r="E688" s="10">
        <v>9210</v>
      </c>
      <c r="F688" s="10">
        <v>15800</v>
      </c>
      <c r="G688" s="11">
        <v>7331021055568</v>
      </c>
    </row>
    <row r="689" spans="1:7" x14ac:dyDescent="0.3">
      <c r="A689" s="8" t="s">
        <v>2094</v>
      </c>
      <c r="B689" s="8" t="s">
        <v>981</v>
      </c>
      <c r="C689" s="9" t="s">
        <v>2095</v>
      </c>
      <c r="D689" s="8" t="s">
        <v>2096</v>
      </c>
      <c r="E689" s="10">
        <v>5490</v>
      </c>
      <c r="F689" s="10">
        <v>9400</v>
      </c>
      <c r="G689" s="11">
        <v>7331021061088</v>
      </c>
    </row>
    <row r="690" spans="1:7" x14ac:dyDescent="0.3">
      <c r="A690" s="8" t="s">
        <v>2097</v>
      </c>
      <c r="B690" s="8" t="s">
        <v>981</v>
      </c>
      <c r="C690" s="9" t="s">
        <v>2098</v>
      </c>
      <c r="D690" s="8" t="s">
        <v>2099</v>
      </c>
      <c r="E690" s="10">
        <v>12000</v>
      </c>
      <c r="F690" s="10">
        <v>20600</v>
      </c>
      <c r="G690" s="11">
        <v>7331021064461</v>
      </c>
    </row>
    <row r="691" spans="1:7" x14ac:dyDescent="0.3">
      <c r="A691" s="8" t="s">
        <v>2100</v>
      </c>
      <c r="B691" s="8" t="s">
        <v>981</v>
      </c>
      <c r="C691" s="9" t="s">
        <v>2101</v>
      </c>
      <c r="D691" s="8" t="s">
        <v>2102</v>
      </c>
      <c r="E691" s="10">
        <v>3630</v>
      </c>
      <c r="F691" s="10">
        <v>6200</v>
      </c>
      <c r="G691" s="11">
        <v>7331021043916</v>
      </c>
    </row>
    <row r="692" spans="1:7" x14ac:dyDescent="0.3">
      <c r="A692" s="8" t="s">
        <v>2103</v>
      </c>
      <c r="B692" s="8" t="s">
        <v>981</v>
      </c>
      <c r="C692" s="9" t="s">
        <v>2104</v>
      </c>
      <c r="D692" s="8" t="s">
        <v>2105</v>
      </c>
      <c r="E692" s="10">
        <v>1770</v>
      </c>
      <c r="F692" s="10">
        <v>3000</v>
      </c>
      <c r="G692" s="11">
        <v>7331021043909</v>
      </c>
    </row>
    <row r="693" spans="1:7" x14ac:dyDescent="0.3">
      <c r="A693" s="8" t="s">
        <v>2106</v>
      </c>
      <c r="B693" s="8" t="s">
        <v>981</v>
      </c>
      <c r="C693" s="9" t="s">
        <v>2107</v>
      </c>
      <c r="D693" s="8" t="s">
        <v>2108</v>
      </c>
      <c r="E693" s="10">
        <v>3630</v>
      </c>
      <c r="F693" s="10">
        <v>6200</v>
      </c>
      <c r="G693" s="11">
        <v>7331021057661</v>
      </c>
    </row>
    <row r="694" spans="1:7" x14ac:dyDescent="0.3">
      <c r="A694" s="8" t="s">
        <v>2109</v>
      </c>
      <c r="B694" s="8" t="s">
        <v>981</v>
      </c>
      <c r="C694" s="9" t="s">
        <v>2110</v>
      </c>
      <c r="D694" s="8" t="s">
        <v>2111</v>
      </c>
      <c r="E694" s="10">
        <v>9210</v>
      </c>
      <c r="F694" s="10">
        <v>15800</v>
      </c>
      <c r="G694" s="11">
        <v>7331021065161</v>
      </c>
    </row>
    <row r="695" spans="1:7" x14ac:dyDescent="0.3">
      <c r="A695" s="8" t="s">
        <v>2112</v>
      </c>
      <c r="B695" s="8" t="s">
        <v>981</v>
      </c>
      <c r="C695" s="9" t="s">
        <v>2113</v>
      </c>
      <c r="D695" s="8" t="s">
        <v>2114</v>
      </c>
      <c r="E695" s="10">
        <v>5490</v>
      </c>
      <c r="F695" s="10">
        <v>9400</v>
      </c>
      <c r="G695" s="11">
        <v>7331021065178</v>
      </c>
    </row>
    <row r="696" spans="1:7" x14ac:dyDescent="0.3">
      <c r="A696" s="8" t="s">
        <v>2115</v>
      </c>
      <c r="B696" s="8" t="s">
        <v>981</v>
      </c>
      <c r="C696" s="9" t="s">
        <v>2116</v>
      </c>
      <c r="D696" s="8" t="s">
        <v>2117</v>
      </c>
      <c r="E696" s="10">
        <v>44550</v>
      </c>
      <c r="F696" s="10">
        <v>76600</v>
      </c>
      <c r="G696" s="11">
        <v>7331021060043</v>
      </c>
    </row>
    <row r="697" spans="1:7" x14ac:dyDescent="0.3">
      <c r="A697" s="8" t="s">
        <v>2118</v>
      </c>
      <c r="B697" s="8" t="s">
        <v>981</v>
      </c>
      <c r="C697" s="9" t="s">
        <v>2119</v>
      </c>
      <c r="D697" s="8" t="s">
        <v>2120</v>
      </c>
      <c r="E697" s="10">
        <v>9210</v>
      </c>
      <c r="F697" s="10">
        <v>15800</v>
      </c>
      <c r="G697" s="11">
        <v>7331021061064</v>
      </c>
    </row>
    <row r="698" spans="1:7" x14ac:dyDescent="0.3">
      <c r="A698" s="8" t="s">
        <v>2121</v>
      </c>
      <c r="B698" s="8" t="s">
        <v>981</v>
      </c>
      <c r="C698" s="9" t="s">
        <v>2122</v>
      </c>
      <c r="D698" s="8" t="s">
        <v>2123</v>
      </c>
      <c r="E698" s="10">
        <v>18510</v>
      </c>
      <c r="F698" s="10">
        <v>31800</v>
      </c>
      <c r="G698" s="11">
        <v>7331021060715</v>
      </c>
    </row>
    <row r="699" spans="1:7" x14ac:dyDescent="0.3">
      <c r="A699" s="8" t="s">
        <v>2124</v>
      </c>
      <c r="B699" s="8" t="s">
        <v>981</v>
      </c>
      <c r="C699" s="9" t="s">
        <v>2125</v>
      </c>
      <c r="D699" s="8" t="s">
        <v>2126</v>
      </c>
      <c r="E699" s="10">
        <v>120830</v>
      </c>
      <c r="F699" s="10">
        <v>207800</v>
      </c>
      <c r="G699" s="11">
        <v>7331021058514</v>
      </c>
    </row>
    <row r="700" spans="1:7" x14ac:dyDescent="0.3">
      <c r="A700" s="8" t="s">
        <v>2127</v>
      </c>
      <c r="B700" s="8" t="s">
        <v>981</v>
      </c>
      <c r="C700" s="9" t="s">
        <v>2128</v>
      </c>
      <c r="D700" s="8" t="s">
        <v>2129</v>
      </c>
      <c r="E700" s="10">
        <v>5490</v>
      </c>
      <c r="F700" s="10">
        <v>9400</v>
      </c>
      <c r="G700" s="11">
        <v>7331021050297</v>
      </c>
    </row>
    <row r="701" spans="1:7" x14ac:dyDescent="0.3">
      <c r="A701" s="8" t="s">
        <v>2130</v>
      </c>
      <c r="B701" s="8" t="s">
        <v>981</v>
      </c>
      <c r="C701" s="9" t="s">
        <v>2131</v>
      </c>
      <c r="D701" s="8" t="s">
        <v>2132</v>
      </c>
      <c r="E701" s="10">
        <v>22230</v>
      </c>
      <c r="F701" s="10">
        <v>38200</v>
      </c>
      <c r="G701" s="11">
        <v>7331021048317</v>
      </c>
    </row>
    <row r="702" spans="1:7" x14ac:dyDescent="0.3">
      <c r="A702" s="8" t="s">
        <v>2133</v>
      </c>
      <c r="B702" s="8" t="s">
        <v>981</v>
      </c>
      <c r="C702" s="9" t="s">
        <v>2134</v>
      </c>
      <c r="D702" s="8" t="s">
        <v>2135</v>
      </c>
      <c r="E702" s="10">
        <v>22230</v>
      </c>
      <c r="F702" s="10">
        <v>38200</v>
      </c>
      <c r="G702" s="11">
        <v>7331021043831</v>
      </c>
    </row>
    <row r="703" spans="1:7" x14ac:dyDescent="0.3">
      <c r="A703" s="8" t="s">
        <v>2136</v>
      </c>
      <c r="B703" s="8" t="s">
        <v>981</v>
      </c>
      <c r="C703" s="9" t="s">
        <v>2137</v>
      </c>
      <c r="D703" s="8" t="s">
        <v>2138</v>
      </c>
      <c r="E703" s="10">
        <v>4560</v>
      </c>
      <c r="F703" s="10">
        <v>7800</v>
      </c>
      <c r="G703" s="11">
        <v>7331021050099</v>
      </c>
    </row>
    <row r="704" spans="1:7" x14ac:dyDescent="0.3">
      <c r="A704" s="8" t="s">
        <v>2139</v>
      </c>
      <c r="B704" s="8" t="s">
        <v>981</v>
      </c>
      <c r="C704" s="9" t="s">
        <v>2140</v>
      </c>
      <c r="D704" s="8" t="s">
        <v>2141</v>
      </c>
      <c r="E704" s="10">
        <v>11070</v>
      </c>
      <c r="F704" s="10">
        <v>19000</v>
      </c>
      <c r="G704" s="11">
        <v>7331021047747</v>
      </c>
    </row>
    <row r="705" spans="1:7" x14ac:dyDescent="0.3">
      <c r="A705" s="8" t="s">
        <v>2142</v>
      </c>
      <c r="B705" s="8" t="s">
        <v>981</v>
      </c>
      <c r="C705" s="9" t="s">
        <v>2143</v>
      </c>
      <c r="D705" s="8" t="s">
        <v>2144</v>
      </c>
      <c r="E705" s="10">
        <v>9210</v>
      </c>
      <c r="F705" s="10">
        <v>15800</v>
      </c>
      <c r="G705" s="11">
        <v>7331021059702</v>
      </c>
    </row>
    <row r="706" spans="1:7" x14ac:dyDescent="0.3">
      <c r="A706" s="8" t="s">
        <v>2145</v>
      </c>
      <c r="B706" s="8" t="s">
        <v>981</v>
      </c>
      <c r="C706" s="9" t="s">
        <v>2146</v>
      </c>
      <c r="D706" s="8" t="s">
        <v>2147</v>
      </c>
      <c r="E706" s="10">
        <v>4560</v>
      </c>
      <c r="F706" s="10">
        <v>7800</v>
      </c>
      <c r="G706" s="11">
        <v>7331021029354</v>
      </c>
    </row>
    <row r="707" spans="1:7" x14ac:dyDescent="0.3">
      <c r="A707" s="8" t="s">
        <v>2148</v>
      </c>
      <c r="B707" s="8" t="s">
        <v>981</v>
      </c>
      <c r="C707" s="9" t="s">
        <v>2149</v>
      </c>
      <c r="D707" s="8" t="s">
        <v>2150</v>
      </c>
      <c r="E707" s="10">
        <v>2700</v>
      </c>
      <c r="F707" s="10">
        <v>4600</v>
      </c>
      <c r="G707" s="11">
        <v>7331021048256</v>
      </c>
    </row>
    <row r="708" spans="1:7" x14ac:dyDescent="0.3">
      <c r="A708" s="8" t="s">
        <v>2151</v>
      </c>
      <c r="B708" s="8" t="s">
        <v>981</v>
      </c>
      <c r="C708" s="9" t="s">
        <v>2152</v>
      </c>
      <c r="D708" s="8" t="s">
        <v>2153</v>
      </c>
      <c r="E708" s="10">
        <v>23160</v>
      </c>
      <c r="F708" s="10">
        <v>39800</v>
      </c>
      <c r="G708" s="11">
        <v>7331021045835</v>
      </c>
    </row>
    <row r="709" spans="1:7" x14ac:dyDescent="0.3">
      <c r="A709" s="8" t="s">
        <v>2154</v>
      </c>
      <c r="B709" s="8" t="s">
        <v>981</v>
      </c>
      <c r="C709" s="9" t="s">
        <v>2155</v>
      </c>
      <c r="D709" s="8" t="s">
        <v>2156</v>
      </c>
      <c r="E709" s="10">
        <v>12000</v>
      </c>
      <c r="F709" s="10">
        <v>20600</v>
      </c>
      <c r="G709" s="11">
        <v>7331021060401</v>
      </c>
    </row>
    <row r="710" spans="1:7" x14ac:dyDescent="0.3">
      <c r="A710" s="8" t="s">
        <v>2157</v>
      </c>
      <c r="B710" s="8" t="s">
        <v>981</v>
      </c>
      <c r="C710" s="9" t="s">
        <v>2158</v>
      </c>
      <c r="D710" s="8" t="s">
        <v>2159</v>
      </c>
      <c r="E710" s="10">
        <v>4560</v>
      </c>
      <c r="F710" s="10">
        <v>7800</v>
      </c>
      <c r="G710" s="11">
        <v>7331021054332</v>
      </c>
    </row>
    <row r="711" spans="1:7" x14ac:dyDescent="0.3">
      <c r="A711" s="8" t="s">
        <v>2160</v>
      </c>
      <c r="B711" s="8" t="s">
        <v>981</v>
      </c>
      <c r="C711" s="9" t="s">
        <v>2161</v>
      </c>
      <c r="D711" s="8" t="s">
        <v>2162</v>
      </c>
      <c r="E711" s="10">
        <v>12930</v>
      </c>
      <c r="F711" s="10">
        <v>22200</v>
      </c>
      <c r="G711" s="11">
        <v>7331021047358</v>
      </c>
    </row>
    <row r="712" spans="1:7" x14ac:dyDescent="0.3">
      <c r="A712" s="8" t="s">
        <v>2163</v>
      </c>
      <c r="B712" s="8" t="s">
        <v>981</v>
      </c>
      <c r="C712" s="9" t="s">
        <v>2164</v>
      </c>
      <c r="D712" s="8" t="s">
        <v>2165</v>
      </c>
      <c r="E712" s="10">
        <v>12930</v>
      </c>
      <c r="F712" s="10">
        <v>22200</v>
      </c>
      <c r="G712" s="11">
        <v>7331021054349</v>
      </c>
    </row>
    <row r="713" spans="1:7" x14ac:dyDescent="0.3">
      <c r="A713" s="8" t="s">
        <v>2166</v>
      </c>
      <c r="B713" s="8" t="s">
        <v>981</v>
      </c>
      <c r="C713" s="9" t="s">
        <v>2167</v>
      </c>
      <c r="D713" s="8" t="s">
        <v>2168</v>
      </c>
      <c r="E713" s="10">
        <v>1770</v>
      </c>
      <c r="F713" s="10">
        <v>3000</v>
      </c>
      <c r="G713" s="11">
        <v>7331021053151</v>
      </c>
    </row>
    <row r="714" spans="1:7" x14ac:dyDescent="0.3">
      <c r="A714" s="8" t="s">
        <v>2169</v>
      </c>
      <c r="B714" s="8" t="s">
        <v>981</v>
      </c>
      <c r="C714" s="9" t="s">
        <v>2170</v>
      </c>
      <c r="D714" s="8" t="s">
        <v>2171</v>
      </c>
      <c r="E714" s="10">
        <v>4560</v>
      </c>
      <c r="F714" s="10">
        <v>7800</v>
      </c>
      <c r="G714" s="11">
        <v>7331021005587</v>
      </c>
    </row>
    <row r="715" spans="1:7" x14ac:dyDescent="0.3">
      <c r="A715" s="8" t="s">
        <v>2172</v>
      </c>
      <c r="B715" s="8" t="s">
        <v>981</v>
      </c>
      <c r="C715" s="9" t="s">
        <v>2173</v>
      </c>
      <c r="D715" s="8" t="s">
        <v>2174</v>
      </c>
      <c r="E715" s="10">
        <v>4560</v>
      </c>
      <c r="F715" s="10">
        <v>7800</v>
      </c>
      <c r="G715" s="11">
        <v>7331021004108</v>
      </c>
    </row>
    <row r="716" spans="1:7" x14ac:dyDescent="0.3">
      <c r="A716" s="14" t="s">
        <v>2175</v>
      </c>
      <c r="B716" s="14" t="s">
        <v>981</v>
      </c>
      <c r="C716" s="15" t="s">
        <v>2176</v>
      </c>
      <c r="D716" s="14" t="s">
        <v>2177</v>
      </c>
      <c r="E716" s="16">
        <v>2700</v>
      </c>
      <c r="F716" s="16">
        <v>4600</v>
      </c>
      <c r="G716" s="11">
        <v>7331021053144</v>
      </c>
    </row>
    <row r="717" spans="1:7" x14ac:dyDescent="0.3">
      <c r="A717" s="8" t="s">
        <v>2178</v>
      </c>
      <c r="B717" s="8" t="s">
        <v>981</v>
      </c>
      <c r="C717" s="9" t="s">
        <v>2179</v>
      </c>
      <c r="D717" s="8" t="s">
        <v>2180</v>
      </c>
      <c r="E717" s="10">
        <v>18510</v>
      </c>
      <c r="F717" s="10">
        <v>31800</v>
      </c>
      <c r="G717" s="11">
        <v>7331021061194</v>
      </c>
    </row>
    <row r="718" spans="1:7" x14ac:dyDescent="0.3">
      <c r="A718" s="8" t="s">
        <v>2181</v>
      </c>
      <c r="B718" s="8" t="s">
        <v>981</v>
      </c>
      <c r="C718" s="9" t="s">
        <v>2182</v>
      </c>
      <c r="D718" s="8" t="s">
        <v>2183</v>
      </c>
      <c r="E718" s="10">
        <v>2700</v>
      </c>
      <c r="F718" s="10">
        <v>4600</v>
      </c>
      <c r="G718" s="11">
        <v>7331021061767</v>
      </c>
    </row>
    <row r="719" spans="1:7" x14ac:dyDescent="0.3">
      <c r="A719" s="8" t="s">
        <v>2184</v>
      </c>
      <c r="B719" s="8" t="s">
        <v>981</v>
      </c>
      <c r="C719" s="9" t="s">
        <v>2185</v>
      </c>
      <c r="D719" s="8" t="s">
        <v>2186</v>
      </c>
      <c r="E719" s="10">
        <v>2230</v>
      </c>
      <c r="F719" s="10">
        <v>3800</v>
      </c>
      <c r="G719" s="11">
        <v>7331021052529</v>
      </c>
    </row>
    <row r="720" spans="1:7" x14ac:dyDescent="0.3">
      <c r="A720" s="8" t="s">
        <v>2187</v>
      </c>
      <c r="B720" s="8" t="s">
        <v>981</v>
      </c>
      <c r="C720" s="9" t="s">
        <v>2188</v>
      </c>
      <c r="D720" s="8" t="s">
        <v>2189</v>
      </c>
      <c r="E720" s="10">
        <v>5490</v>
      </c>
      <c r="F720" s="10">
        <v>9400</v>
      </c>
      <c r="G720" s="11">
        <v>7331021059337</v>
      </c>
    </row>
    <row r="721" spans="1:7" x14ac:dyDescent="0.3">
      <c r="A721" s="8" t="s">
        <v>2190</v>
      </c>
      <c r="B721" s="8" t="s">
        <v>981</v>
      </c>
      <c r="C721" s="9" t="s">
        <v>2191</v>
      </c>
      <c r="D721" s="8" t="s">
        <v>2192</v>
      </c>
      <c r="E721" s="10">
        <v>6420</v>
      </c>
      <c r="F721" s="10">
        <v>11000</v>
      </c>
      <c r="G721" s="11">
        <v>7331021056190</v>
      </c>
    </row>
    <row r="722" spans="1:7" x14ac:dyDescent="0.3">
      <c r="A722" s="8" t="s">
        <v>2193</v>
      </c>
      <c r="B722" s="8" t="s">
        <v>981</v>
      </c>
      <c r="C722" s="9" t="s">
        <v>2194</v>
      </c>
      <c r="D722" s="8" t="s">
        <v>2195</v>
      </c>
      <c r="E722" s="10">
        <v>6420</v>
      </c>
      <c r="F722" s="10">
        <v>11000</v>
      </c>
      <c r="G722" s="11">
        <v>7331021061101</v>
      </c>
    </row>
    <row r="723" spans="1:7" x14ac:dyDescent="0.3">
      <c r="A723" s="8" t="s">
        <v>2196</v>
      </c>
      <c r="B723" s="8" t="s">
        <v>981</v>
      </c>
      <c r="C723" s="9" t="s">
        <v>2197</v>
      </c>
      <c r="D723" s="8" t="s">
        <v>2198</v>
      </c>
      <c r="E723" s="10">
        <v>2700</v>
      </c>
      <c r="F723" s="10">
        <v>4600</v>
      </c>
      <c r="G723" s="11">
        <v>7331021043886</v>
      </c>
    </row>
    <row r="724" spans="1:7" x14ac:dyDescent="0.3">
      <c r="A724" s="8" t="s">
        <v>2199</v>
      </c>
      <c r="B724" s="8" t="s">
        <v>981</v>
      </c>
      <c r="C724" s="9" t="s">
        <v>2200</v>
      </c>
      <c r="D724" s="8" t="s">
        <v>2201</v>
      </c>
      <c r="E724" s="10">
        <v>2700</v>
      </c>
      <c r="F724" s="10">
        <v>4600</v>
      </c>
      <c r="G724" s="11">
        <v>7331021043893</v>
      </c>
    </row>
    <row r="725" spans="1:7" x14ac:dyDescent="0.3">
      <c r="A725" s="8" t="s">
        <v>2202</v>
      </c>
      <c r="B725" s="8" t="s">
        <v>981</v>
      </c>
      <c r="C725" s="9" t="s">
        <v>2203</v>
      </c>
      <c r="D725" s="8" t="s">
        <v>2204</v>
      </c>
      <c r="E725" s="10">
        <v>3630</v>
      </c>
      <c r="F725" s="10">
        <v>6200</v>
      </c>
      <c r="G725" s="11">
        <v>7331021004078</v>
      </c>
    </row>
    <row r="726" spans="1:7" x14ac:dyDescent="0.3">
      <c r="A726" s="8" t="s">
        <v>2205</v>
      </c>
      <c r="B726" s="8" t="s">
        <v>981</v>
      </c>
      <c r="C726" s="9" t="s">
        <v>2206</v>
      </c>
      <c r="D726" s="8" t="s">
        <v>2207</v>
      </c>
      <c r="E726" s="10">
        <v>8280</v>
      </c>
      <c r="F726" s="10">
        <v>14200</v>
      </c>
      <c r="G726" s="11">
        <v>7331021004092</v>
      </c>
    </row>
    <row r="727" spans="1:7" x14ac:dyDescent="0.3">
      <c r="A727" s="8" t="s">
        <v>2208</v>
      </c>
      <c r="B727" s="8" t="s">
        <v>981</v>
      </c>
      <c r="C727" s="9" t="s">
        <v>2209</v>
      </c>
      <c r="D727" s="8" t="s">
        <v>2210</v>
      </c>
      <c r="E727" s="10">
        <v>2700</v>
      </c>
      <c r="F727" s="10">
        <v>4600</v>
      </c>
      <c r="G727" s="11">
        <v>7331021004658</v>
      </c>
    </row>
    <row r="728" spans="1:7" x14ac:dyDescent="0.3">
      <c r="A728" s="8" t="s">
        <v>2211</v>
      </c>
      <c r="B728" s="8" t="s">
        <v>981</v>
      </c>
      <c r="C728" s="9" t="s">
        <v>2212</v>
      </c>
      <c r="D728" s="8" t="s">
        <v>2213</v>
      </c>
      <c r="E728" s="10">
        <v>2700</v>
      </c>
      <c r="F728" s="10">
        <v>4600</v>
      </c>
      <c r="G728" s="11">
        <v>7331021008083</v>
      </c>
    </row>
    <row r="729" spans="1:7" x14ac:dyDescent="0.3">
      <c r="A729" s="8" t="s">
        <v>2214</v>
      </c>
      <c r="B729" s="8" t="s">
        <v>981</v>
      </c>
      <c r="C729" s="9" t="s">
        <v>2215</v>
      </c>
      <c r="D729" s="8" t="s">
        <v>2216</v>
      </c>
      <c r="E729" s="10">
        <v>1770</v>
      </c>
      <c r="F729" s="10">
        <v>3000</v>
      </c>
      <c r="G729" s="11">
        <v>7331021040663</v>
      </c>
    </row>
    <row r="730" spans="1:7" x14ac:dyDescent="0.3">
      <c r="A730" s="8" t="s">
        <v>2217</v>
      </c>
      <c r="B730" s="8" t="s">
        <v>981</v>
      </c>
      <c r="C730" s="9" t="s">
        <v>2218</v>
      </c>
      <c r="D730" s="8" t="s">
        <v>2219</v>
      </c>
      <c r="E730" s="10">
        <v>3630</v>
      </c>
      <c r="F730" s="10">
        <v>6200</v>
      </c>
      <c r="G730" s="11">
        <v>7331021005426</v>
      </c>
    </row>
    <row r="731" spans="1:7" x14ac:dyDescent="0.3">
      <c r="A731" s="8" t="s">
        <v>2220</v>
      </c>
      <c r="B731" s="8" t="s">
        <v>981</v>
      </c>
      <c r="C731" s="9" t="s">
        <v>2221</v>
      </c>
      <c r="D731" s="8" t="s">
        <v>2222</v>
      </c>
      <c r="E731" s="10">
        <v>1770</v>
      </c>
      <c r="F731" s="10">
        <v>3000</v>
      </c>
      <c r="G731" s="11">
        <v>7331021050884</v>
      </c>
    </row>
    <row r="732" spans="1:7" x14ac:dyDescent="0.3">
      <c r="A732" s="8" t="s">
        <v>2223</v>
      </c>
      <c r="B732" s="8" t="s">
        <v>981</v>
      </c>
      <c r="C732" s="9" t="s">
        <v>2224</v>
      </c>
      <c r="D732" s="8" t="s">
        <v>2225</v>
      </c>
      <c r="E732" s="10">
        <v>2700</v>
      </c>
      <c r="F732" s="10">
        <v>4600</v>
      </c>
      <c r="G732" s="11">
        <v>7331021040687</v>
      </c>
    </row>
    <row r="733" spans="1:7" x14ac:dyDescent="0.3">
      <c r="A733" s="8" t="s">
        <v>2226</v>
      </c>
      <c r="B733" s="8" t="s">
        <v>981</v>
      </c>
      <c r="C733" s="9" t="s">
        <v>2227</v>
      </c>
      <c r="D733" s="8" t="s">
        <v>2228</v>
      </c>
      <c r="E733" s="10">
        <v>2700</v>
      </c>
      <c r="F733" s="10">
        <v>4600</v>
      </c>
      <c r="G733" s="11">
        <v>7331021046412</v>
      </c>
    </row>
    <row r="734" spans="1:7" x14ac:dyDescent="0.3">
      <c r="A734" s="8" t="s">
        <v>2229</v>
      </c>
      <c r="B734" s="8" t="s">
        <v>981</v>
      </c>
      <c r="C734" s="9" t="s">
        <v>2230</v>
      </c>
      <c r="D734" s="8" t="s">
        <v>2231</v>
      </c>
      <c r="E734" s="10">
        <v>3630</v>
      </c>
      <c r="F734" s="10">
        <v>6200</v>
      </c>
      <c r="G734" s="11">
        <v>7331021005389</v>
      </c>
    </row>
    <row r="735" spans="1:7" x14ac:dyDescent="0.3">
      <c r="A735" s="8" t="s">
        <v>2232</v>
      </c>
      <c r="B735" s="8" t="s">
        <v>981</v>
      </c>
      <c r="C735" s="9" t="s">
        <v>2233</v>
      </c>
      <c r="D735" s="8" t="s">
        <v>2234</v>
      </c>
      <c r="E735" s="10">
        <v>18510</v>
      </c>
      <c r="F735" s="10">
        <v>31800</v>
      </c>
      <c r="G735" s="11">
        <v>7331021059955</v>
      </c>
    </row>
    <row r="736" spans="1:7" x14ac:dyDescent="0.3">
      <c r="A736" s="8" t="s">
        <v>2235</v>
      </c>
      <c r="B736" s="8" t="s">
        <v>981</v>
      </c>
      <c r="C736" s="9" t="s">
        <v>2236</v>
      </c>
      <c r="D736" s="8" t="s">
        <v>2237</v>
      </c>
      <c r="E736" s="10">
        <v>21300</v>
      </c>
      <c r="F736" s="10">
        <v>36600</v>
      </c>
      <c r="G736" s="11">
        <v>7331021063433</v>
      </c>
    </row>
    <row r="737" spans="1:7" x14ac:dyDescent="0.3">
      <c r="A737" s="8" t="s">
        <v>2238</v>
      </c>
      <c r="B737" s="8" t="s">
        <v>981</v>
      </c>
      <c r="C737" s="9" t="s">
        <v>2239</v>
      </c>
      <c r="D737" s="8" t="s">
        <v>2240</v>
      </c>
      <c r="E737" s="10">
        <v>3630</v>
      </c>
      <c r="F737" s="10">
        <v>6200</v>
      </c>
      <c r="G737" s="11">
        <v>7331021046061</v>
      </c>
    </row>
    <row r="738" spans="1:7" x14ac:dyDescent="0.3">
      <c r="A738" s="8" t="s">
        <v>2241</v>
      </c>
      <c r="B738" s="8" t="s">
        <v>981</v>
      </c>
      <c r="C738" s="9" t="s">
        <v>2242</v>
      </c>
      <c r="D738" s="8" t="s">
        <v>2243</v>
      </c>
      <c r="E738" s="10">
        <v>11070</v>
      </c>
      <c r="F738" s="10">
        <v>19000</v>
      </c>
      <c r="G738" s="11">
        <v>7331021046269</v>
      </c>
    </row>
    <row r="739" spans="1:7" x14ac:dyDescent="0.3">
      <c r="A739" s="8" t="s">
        <v>2244</v>
      </c>
      <c r="B739" s="8" t="s">
        <v>981</v>
      </c>
      <c r="C739" s="9" t="s">
        <v>2245</v>
      </c>
      <c r="D739" s="8" t="s">
        <v>2246</v>
      </c>
      <c r="E739" s="10">
        <v>7350</v>
      </c>
      <c r="F739" s="10">
        <v>12600</v>
      </c>
      <c r="G739" s="11">
        <v>7331021061156</v>
      </c>
    </row>
    <row r="740" spans="1:7" x14ac:dyDescent="0.3">
      <c r="A740" s="8" t="s">
        <v>2247</v>
      </c>
      <c r="B740" s="8" t="s">
        <v>981</v>
      </c>
      <c r="C740" s="9" t="s">
        <v>2248</v>
      </c>
      <c r="D740" s="8" t="s">
        <v>2249</v>
      </c>
      <c r="E740" s="10">
        <v>5490</v>
      </c>
      <c r="F740" s="10">
        <v>9400</v>
      </c>
      <c r="G740" s="11">
        <v>7331021046078</v>
      </c>
    </row>
    <row r="741" spans="1:7" x14ac:dyDescent="0.3">
      <c r="A741" s="8" t="s">
        <v>2250</v>
      </c>
      <c r="B741" s="8" t="s">
        <v>981</v>
      </c>
      <c r="C741" s="9" t="s">
        <v>2251</v>
      </c>
      <c r="D741" s="8" t="s">
        <v>2252</v>
      </c>
      <c r="E741" s="10">
        <v>12930</v>
      </c>
      <c r="F741" s="10">
        <v>22200</v>
      </c>
      <c r="G741" s="11">
        <v>7331021046276</v>
      </c>
    </row>
    <row r="742" spans="1:7" x14ac:dyDescent="0.3">
      <c r="A742" s="8" t="s">
        <v>2253</v>
      </c>
      <c r="B742" s="8" t="s">
        <v>981</v>
      </c>
      <c r="C742" s="9" t="s">
        <v>2254</v>
      </c>
      <c r="D742" s="8" t="s">
        <v>2255</v>
      </c>
      <c r="E742" s="10">
        <v>9210</v>
      </c>
      <c r="F742" s="10">
        <v>15800</v>
      </c>
      <c r="G742" s="11">
        <v>7331021052604</v>
      </c>
    </row>
    <row r="743" spans="1:7" x14ac:dyDescent="0.3">
      <c r="A743" s="8" t="s">
        <v>2256</v>
      </c>
      <c r="B743" s="8" t="s">
        <v>981</v>
      </c>
      <c r="C743" s="9" t="s">
        <v>2257</v>
      </c>
      <c r="D743" s="8" t="s">
        <v>2258</v>
      </c>
      <c r="E743" s="10">
        <v>10140</v>
      </c>
      <c r="F743" s="10">
        <v>17400</v>
      </c>
      <c r="G743" s="11">
        <v>7331021061163</v>
      </c>
    </row>
    <row r="744" spans="1:7" x14ac:dyDescent="0.3">
      <c r="A744" s="8" t="s">
        <v>2259</v>
      </c>
      <c r="B744" s="8" t="s">
        <v>981</v>
      </c>
      <c r="C744" s="9" t="s">
        <v>2260</v>
      </c>
      <c r="D744" s="8" t="s">
        <v>2261</v>
      </c>
      <c r="E744" s="10">
        <v>8280</v>
      </c>
      <c r="F744" s="10">
        <v>14200</v>
      </c>
      <c r="G744" s="11">
        <v>7331021064348</v>
      </c>
    </row>
    <row r="745" spans="1:7" x14ac:dyDescent="0.3">
      <c r="A745" s="8" t="s">
        <v>2262</v>
      </c>
      <c r="B745" s="8" t="s">
        <v>981</v>
      </c>
      <c r="C745" s="9" t="s">
        <v>2263</v>
      </c>
      <c r="D745" s="8" t="s">
        <v>2264</v>
      </c>
      <c r="E745" s="10">
        <v>18510</v>
      </c>
      <c r="F745" s="10">
        <v>31800</v>
      </c>
      <c r="G745" s="11">
        <v>7331021059962</v>
      </c>
    </row>
    <row r="746" spans="1:7" x14ac:dyDescent="0.3">
      <c r="A746" s="8" t="s">
        <v>2265</v>
      </c>
      <c r="B746" s="8" t="s">
        <v>981</v>
      </c>
      <c r="C746" s="9" t="s">
        <v>2266</v>
      </c>
      <c r="D746" s="8" t="s">
        <v>2267</v>
      </c>
      <c r="E746" s="10">
        <v>7350</v>
      </c>
      <c r="F746" s="10">
        <v>12600</v>
      </c>
      <c r="G746" s="11">
        <v>7331021007987</v>
      </c>
    </row>
    <row r="747" spans="1:7" x14ac:dyDescent="0.3">
      <c r="A747" s="8" t="s">
        <v>2268</v>
      </c>
      <c r="B747" s="8" t="s">
        <v>981</v>
      </c>
      <c r="C747" s="9" t="s">
        <v>2269</v>
      </c>
      <c r="D747" s="8" t="s">
        <v>2270</v>
      </c>
      <c r="E747" s="10">
        <v>9210</v>
      </c>
      <c r="F747" s="10">
        <v>15800</v>
      </c>
      <c r="G747" s="11">
        <v>7331021061347</v>
      </c>
    </row>
    <row r="748" spans="1:7" x14ac:dyDescent="0.3">
      <c r="A748" s="8" t="s">
        <v>2271</v>
      </c>
      <c r="B748" s="8" t="s">
        <v>981</v>
      </c>
      <c r="C748" s="9" t="s">
        <v>2272</v>
      </c>
      <c r="D748" s="8" t="s">
        <v>2273</v>
      </c>
      <c r="E748" s="10">
        <v>4090</v>
      </c>
      <c r="F748" s="10">
        <v>7000</v>
      </c>
      <c r="G748" s="11">
        <v>7331021042186</v>
      </c>
    </row>
    <row r="749" spans="1:7" x14ac:dyDescent="0.3">
      <c r="A749" s="8" t="s">
        <v>2274</v>
      </c>
      <c r="B749" s="8" t="s">
        <v>981</v>
      </c>
      <c r="C749" s="9" t="s">
        <v>2275</v>
      </c>
      <c r="D749" s="8" t="s">
        <v>2276</v>
      </c>
      <c r="E749" s="10">
        <v>10140</v>
      </c>
      <c r="F749" s="10">
        <v>17400</v>
      </c>
      <c r="G749" s="11">
        <v>7331021054424</v>
      </c>
    </row>
    <row r="750" spans="1:7" x14ac:dyDescent="0.3">
      <c r="A750" s="8" t="s">
        <v>2277</v>
      </c>
      <c r="B750" s="8" t="s">
        <v>981</v>
      </c>
      <c r="C750" s="9" t="s">
        <v>2278</v>
      </c>
      <c r="D750" s="8" t="s">
        <v>2279</v>
      </c>
      <c r="E750" s="10">
        <v>5490</v>
      </c>
      <c r="F750" s="10">
        <v>9400</v>
      </c>
      <c r="G750" s="11">
        <v>7331021054431</v>
      </c>
    </row>
    <row r="751" spans="1:7" x14ac:dyDescent="0.3">
      <c r="A751" s="8" t="s">
        <v>2280</v>
      </c>
      <c r="B751" s="8" t="s">
        <v>981</v>
      </c>
      <c r="C751" s="9" t="s">
        <v>2281</v>
      </c>
      <c r="D751" s="8" t="s">
        <v>2282</v>
      </c>
      <c r="E751" s="10">
        <v>3160</v>
      </c>
      <c r="F751" s="10">
        <v>5400</v>
      </c>
      <c r="G751" s="11">
        <v>7331021042124</v>
      </c>
    </row>
    <row r="752" spans="1:7" x14ac:dyDescent="0.3">
      <c r="A752" s="8" t="s">
        <v>2283</v>
      </c>
      <c r="B752" s="8" t="s">
        <v>981</v>
      </c>
      <c r="C752" s="9" t="s">
        <v>2284</v>
      </c>
      <c r="D752" s="8" t="s">
        <v>2285</v>
      </c>
      <c r="E752" s="10">
        <v>3910</v>
      </c>
      <c r="F752" s="10">
        <v>6700</v>
      </c>
      <c r="G752" s="11">
        <v>7331021058163</v>
      </c>
    </row>
    <row r="753" spans="1:7" x14ac:dyDescent="0.3">
      <c r="A753" s="8" t="s">
        <v>2286</v>
      </c>
      <c r="B753" s="8" t="s">
        <v>981</v>
      </c>
      <c r="C753" s="9" t="s">
        <v>2287</v>
      </c>
      <c r="D753" s="8" t="s">
        <v>2288</v>
      </c>
      <c r="E753" s="10">
        <v>37110</v>
      </c>
      <c r="F753" s="10">
        <v>63800</v>
      </c>
      <c r="G753" s="11">
        <v>7331021059993</v>
      </c>
    </row>
    <row r="754" spans="1:7" x14ac:dyDescent="0.3">
      <c r="A754" s="8" t="s">
        <v>2289</v>
      </c>
      <c r="B754" s="8" t="s">
        <v>981</v>
      </c>
      <c r="C754" s="9" t="s">
        <v>2290</v>
      </c>
      <c r="D754" s="8" t="s">
        <v>2291</v>
      </c>
      <c r="E754" s="10">
        <v>11070</v>
      </c>
      <c r="F754" s="10">
        <v>19000</v>
      </c>
      <c r="G754" s="11">
        <v>7331021061804</v>
      </c>
    </row>
    <row r="755" spans="1:7" x14ac:dyDescent="0.3">
      <c r="A755" s="8" t="s">
        <v>2292</v>
      </c>
      <c r="B755" s="8" t="s">
        <v>981</v>
      </c>
      <c r="C755" s="9" t="s">
        <v>2293</v>
      </c>
      <c r="D755" s="8" t="s">
        <v>2294</v>
      </c>
      <c r="E755" s="10">
        <v>6420</v>
      </c>
      <c r="F755" s="10">
        <v>11000</v>
      </c>
      <c r="G755" s="11">
        <v>7331021046214</v>
      </c>
    </row>
    <row r="756" spans="1:7" x14ac:dyDescent="0.3">
      <c r="A756" s="8" t="s">
        <v>2295</v>
      </c>
      <c r="B756" s="8" t="s">
        <v>981</v>
      </c>
      <c r="C756" s="9" t="s">
        <v>2296</v>
      </c>
      <c r="D756" s="8" t="s">
        <v>2297</v>
      </c>
      <c r="E756" s="10">
        <v>4560</v>
      </c>
      <c r="F756" s="10">
        <v>7800</v>
      </c>
      <c r="G756" s="11">
        <v>7331021063624</v>
      </c>
    </row>
    <row r="757" spans="1:7" x14ac:dyDescent="0.3">
      <c r="A757" s="8" t="s">
        <v>2298</v>
      </c>
      <c r="B757" s="8" t="s">
        <v>981</v>
      </c>
      <c r="C757" s="9" t="s">
        <v>2299</v>
      </c>
      <c r="D757" s="8" t="s">
        <v>2300</v>
      </c>
      <c r="E757" s="10">
        <v>4560</v>
      </c>
      <c r="F757" s="10">
        <v>7800</v>
      </c>
      <c r="G757" s="11">
        <v>7331021046146</v>
      </c>
    </row>
    <row r="758" spans="1:7" x14ac:dyDescent="0.3">
      <c r="A758" s="8" t="s">
        <v>2301</v>
      </c>
      <c r="B758" s="8" t="s">
        <v>981</v>
      </c>
      <c r="C758" s="9" t="s">
        <v>2302</v>
      </c>
      <c r="D758" s="8" t="s">
        <v>2303</v>
      </c>
      <c r="E758" s="10">
        <v>8280</v>
      </c>
      <c r="F758" s="10">
        <v>14200</v>
      </c>
      <c r="G758" s="11">
        <v>7331021046191</v>
      </c>
    </row>
    <row r="759" spans="1:7" x14ac:dyDescent="0.3">
      <c r="A759" s="8" t="s">
        <v>2304</v>
      </c>
      <c r="B759" s="8" t="s">
        <v>981</v>
      </c>
      <c r="C759" s="9" t="s">
        <v>2305</v>
      </c>
      <c r="D759" s="8" t="s">
        <v>2306</v>
      </c>
      <c r="E759" s="10">
        <v>4560</v>
      </c>
      <c r="F759" s="10">
        <v>7800</v>
      </c>
      <c r="G759" s="11">
        <v>7331021063617</v>
      </c>
    </row>
    <row r="760" spans="1:7" x14ac:dyDescent="0.3">
      <c r="A760" s="8" t="s">
        <v>2307</v>
      </c>
      <c r="B760" s="8" t="s">
        <v>981</v>
      </c>
      <c r="C760" s="9" t="s">
        <v>2308</v>
      </c>
      <c r="D760" s="8" t="s">
        <v>2309</v>
      </c>
      <c r="E760" s="10">
        <v>2330</v>
      </c>
      <c r="F760" s="10">
        <v>4000</v>
      </c>
      <c r="G760" s="11">
        <v>7331021065031</v>
      </c>
    </row>
    <row r="761" spans="1:7" x14ac:dyDescent="0.3">
      <c r="A761" s="8" t="s">
        <v>2310</v>
      </c>
      <c r="B761" s="8" t="s">
        <v>981</v>
      </c>
      <c r="C761" s="9" t="s">
        <v>2311</v>
      </c>
      <c r="D761" s="8" t="s">
        <v>2312</v>
      </c>
      <c r="E761" s="10">
        <v>35250</v>
      </c>
      <c r="F761" s="10">
        <v>60600</v>
      </c>
      <c r="G761" s="11">
        <v>7331021051058</v>
      </c>
    </row>
    <row r="762" spans="1:7" x14ac:dyDescent="0.3">
      <c r="A762" s="8" t="s">
        <v>2313</v>
      </c>
      <c r="B762" s="8" t="s">
        <v>981</v>
      </c>
      <c r="C762" s="9" t="s">
        <v>2314</v>
      </c>
      <c r="D762" s="8" t="s">
        <v>2315</v>
      </c>
      <c r="E762" s="10">
        <v>38970</v>
      </c>
      <c r="F762" s="10">
        <v>67000</v>
      </c>
      <c r="G762" s="11">
        <v>7331021051065</v>
      </c>
    </row>
    <row r="763" spans="1:7" x14ac:dyDescent="0.3">
      <c r="A763" s="8" t="s">
        <v>2316</v>
      </c>
      <c r="B763" s="8" t="s">
        <v>981</v>
      </c>
      <c r="C763" s="9" t="s">
        <v>2317</v>
      </c>
      <c r="D763" s="8" t="s">
        <v>2318</v>
      </c>
      <c r="E763" s="10">
        <v>15720</v>
      </c>
      <c r="F763" s="10">
        <v>27000</v>
      </c>
      <c r="G763" s="11">
        <v>7331021050839</v>
      </c>
    </row>
    <row r="764" spans="1:7" x14ac:dyDescent="0.3">
      <c r="A764" s="8" t="s">
        <v>2319</v>
      </c>
      <c r="B764" s="8" t="s">
        <v>981</v>
      </c>
      <c r="C764" s="9" t="s">
        <v>2320</v>
      </c>
      <c r="D764" s="8" t="s">
        <v>2321</v>
      </c>
      <c r="E764" s="10">
        <v>9210</v>
      </c>
      <c r="F764" s="10">
        <v>15800</v>
      </c>
      <c r="G764" s="11">
        <v>7331021063570</v>
      </c>
    </row>
    <row r="765" spans="1:7" x14ac:dyDescent="0.3">
      <c r="A765" s="8" t="s">
        <v>2322</v>
      </c>
      <c r="B765" s="8" t="s">
        <v>981</v>
      </c>
      <c r="C765" s="9" t="s">
        <v>2323</v>
      </c>
      <c r="D765" s="8" t="s">
        <v>2324</v>
      </c>
      <c r="E765" s="10">
        <v>8280</v>
      </c>
      <c r="F765" s="10">
        <v>14200</v>
      </c>
      <c r="G765" s="11">
        <v>7331021052871</v>
      </c>
    </row>
    <row r="766" spans="1:7" x14ac:dyDescent="0.3">
      <c r="A766" s="8" t="s">
        <v>2325</v>
      </c>
      <c r="B766" s="8" t="s">
        <v>981</v>
      </c>
      <c r="C766" s="9" t="s">
        <v>2326</v>
      </c>
      <c r="D766" s="8" t="s">
        <v>2327</v>
      </c>
      <c r="E766" s="10">
        <v>10140</v>
      </c>
      <c r="F766" s="10">
        <v>17400</v>
      </c>
      <c r="G766" s="11">
        <v>7331021052888</v>
      </c>
    </row>
    <row r="767" spans="1:7" x14ac:dyDescent="0.3">
      <c r="A767" s="8" t="s">
        <v>2328</v>
      </c>
      <c r="B767" s="8" t="s">
        <v>981</v>
      </c>
      <c r="C767" s="9" t="s">
        <v>2329</v>
      </c>
      <c r="D767" s="8" t="s">
        <v>2330</v>
      </c>
      <c r="E767" s="10">
        <v>3630</v>
      </c>
      <c r="F767" s="10">
        <v>6200</v>
      </c>
      <c r="G767" s="11">
        <v>7331021056541</v>
      </c>
    </row>
    <row r="768" spans="1:7" x14ac:dyDescent="0.3">
      <c r="A768" s="8" t="s">
        <v>2331</v>
      </c>
      <c r="B768" s="8" t="s">
        <v>981</v>
      </c>
      <c r="C768" s="9" t="s">
        <v>2332</v>
      </c>
      <c r="D768" s="8" t="s">
        <v>2333</v>
      </c>
      <c r="E768" s="10">
        <v>8280</v>
      </c>
      <c r="F768" s="10">
        <v>14200</v>
      </c>
      <c r="G768" s="11">
        <v>7331021064225</v>
      </c>
    </row>
    <row r="769" spans="1:7" x14ac:dyDescent="0.3">
      <c r="A769" s="8" t="s">
        <v>2334</v>
      </c>
      <c r="B769" s="8" t="s">
        <v>981</v>
      </c>
      <c r="C769" s="9" t="s">
        <v>2335</v>
      </c>
      <c r="D769" s="8" t="s">
        <v>2336</v>
      </c>
      <c r="E769" s="10">
        <v>8280</v>
      </c>
      <c r="F769" s="10">
        <v>14200</v>
      </c>
      <c r="G769" s="11">
        <v>7331021023604</v>
      </c>
    </row>
    <row r="770" spans="1:7" x14ac:dyDescent="0.3">
      <c r="A770" s="8" t="s">
        <v>2337</v>
      </c>
      <c r="B770" s="8" t="s">
        <v>981</v>
      </c>
      <c r="C770" s="9" t="s">
        <v>2338</v>
      </c>
      <c r="D770" s="8" t="s">
        <v>2339</v>
      </c>
      <c r="E770" s="10">
        <v>12000</v>
      </c>
      <c r="F770" s="10">
        <v>20600</v>
      </c>
      <c r="G770" s="11">
        <v>7331021023611</v>
      </c>
    </row>
    <row r="771" spans="1:7" x14ac:dyDescent="0.3">
      <c r="A771" s="8" t="s">
        <v>2340</v>
      </c>
      <c r="B771" s="8" t="s">
        <v>981</v>
      </c>
      <c r="C771" s="9" t="s">
        <v>2341</v>
      </c>
      <c r="D771" s="8" t="s">
        <v>2342</v>
      </c>
      <c r="E771" s="10">
        <v>15720</v>
      </c>
      <c r="F771" s="10">
        <v>27000</v>
      </c>
      <c r="G771" s="11">
        <v>7331021050105</v>
      </c>
    </row>
    <row r="772" spans="1:7" x14ac:dyDescent="0.3">
      <c r="A772" s="8" t="s">
        <v>2343</v>
      </c>
      <c r="B772" s="8" t="s">
        <v>981</v>
      </c>
      <c r="C772" s="9" t="s">
        <v>2344</v>
      </c>
      <c r="D772" s="8" t="s">
        <v>2345</v>
      </c>
      <c r="E772" s="10">
        <v>9210</v>
      </c>
      <c r="F772" s="10">
        <v>15800</v>
      </c>
      <c r="G772" s="11">
        <v>7331021047723</v>
      </c>
    </row>
    <row r="773" spans="1:7" x14ac:dyDescent="0.3">
      <c r="A773" s="8" t="s">
        <v>2346</v>
      </c>
      <c r="B773" s="8" t="s">
        <v>981</v>
      </c>
      <c r="C773" s="9" t="s">
        <v>2347</v>
      </c>
      <c r="D773" s="8" t="s">
        <v>2348</v>
      </c>
      <c r="E773" s="10">
        <v>5490</v>
      </c>
      <c r="F773" s="10">
        <v>9400</v>
      </c>
      <c r="G773" s="11">
        <v>7331021001442</v>
      </c>
    </row>
    <row r="774" spans="1:7" x14ac:dyDescent="0.3">
      <c r="A774" s="8" t="s">
        <v>2349</v>
      </c>
      <c r="B774" s="8" t="s">
        <v>981</v>
      </c>
      <c r="C774" s="9" t="s">
        <v>2350</v>
      </c>
      <c r="D774" s="8" t="s">
        <v>2351</v>
      </c>
      <c r="E774" s="10">
        <v>6880</v>
      </c>
      <c r="F774" s="10">
        <v>11800</v>
      </c>
      <c r="G774" s="11">
        <v>7331021001435</v>
      </c>
    </row>
    <row r="775" spans="1:7" x14ac:dyDescent="0.3">
      <c r="A775" s="8" t="s">
        <v>2352</v>
      </c>
      <c r="B775" s="8" t="s">
        <v>981</v>
      </c>
      <c r="C775" s="9" t="s">
        <v>2353</v>
      </c>
      <c r="D775" s="8" t="s">
        <v>2354</v>
      </c>
      <c r="E775" s="10">
        <v>12000</v>
      </c>
      <c r="F775" s="10">
        <v>20600</v>
      </c>
      <c r="G775" s="11">
        <v>7331021004948</v>
      </c>
    </row>
    <row r="776" spans="1:7" x14ac:dyDescent="0.3">
      <c r="A776" s="8" t="s">
        <v>2355</v>
      </c>
      <c r="B776" s="8" t="s">
        <v>981</v>
      </c>
      <c r="C776" s="9" t="s">
        <v>2356</v>
      </c>
      <c r="D776" s="8" t="s">
        <v>2357</v>
      </c>
      <c r="E776" s="10">
        <v>12000</v>
      </c>
      <c r="F776" s="10">
        <v>20600</v>
      </c>
      <c r="G776" s="11">
        <v>7331021004955</v>
      </c>
    </row>
    <row r="777" spans="1:7" x14ac:dyDescent="0.3">
      <c r="A777" s="8" t="s">
        <v>2358</v>
      </c>
      <c r="B777" s="8" t="s">
        <v>981</v>
      </c>
      <c r="C777" s="9" t="s">
        <v>2359</v>
      </c>
      <c r="D777" s="8" t="s">
        <v>2360</v>
      </c>
      <c r="E777" s="10">
        <v>12000</v>
      </c>
      <c r="F777" s="10">
        <v>20600</v>
      </c>
      <c r="G777" s="11">
        <v>7331021004962</v>
      </c>
    </row>
    <row r="778" spans="1:7" x14ac:dyDescent="0.3">
      <c r="A778" s="8" t="s">
        <v>2361</v>
      </c>
      <c r="B778" s="8" t="s">
        <v>981</v>
      </c>
      <c r="C778" s="9" t="s">
        <v>2362</v>
      </c>
      <c r="D778" s="8" t="s">
        <v>2363</v>
      </c>
      <c r="E778" s="10">
        <v>12000</v>
      </c>
      <c r="F778" s="10">
        <v>20600</v>
      </c>
      <c r="G778" s="11">
        <v>7331021004979</v>
      </c>
    </row>
    <row r="779" spans="1:7" x14ac:dyDescent="0.3">
      <c r="A779" s="8" t="s">
        <v>2364</v>
      </c>
      <c r="B779" s="8" t="s">
        <v>981</v>
      </c>
      <c r="C779" s="9" t="s">
        <v>2365</v>
      </c>
      <c r="D779" s="8" t="s">
        <v>2366</v>
      </c>
      <c r="E779" s="10">
        <v>12000</v>
      </c>
      <c r="F779" s="10">
        <v>20600</v>
      </c>
      <c r="G779" s="11">
        <v>7331021007512</v>
      </c>
    </row>
    <row r="780" spans="1:7" x14ac:dyDescent="0.3">
      <c r="A780" s="8" t="s">
        <v>2367</v>
      </c>
      <c r="B780" s="8" t="s">
        <v>981</v>
      </c>
      <c r="C780" s="9" t="s">
        <v>2368</v>
      </c>
      <c r="D780" s="8" t="s">
        <v>2369</v>
      </c>
      <c r="E780" s="10">
        <v>25020</v>
      </c>
      <c r="F780" s="10">
        <v>43000</v>
      </c>
      <c r="G780" s="11">
        <v>7331021007529</v>
      </c>
    </row>
    <row r="781" spans="1:7" x14ac:dyDescent="0.3">
      <c r="A781" s="8" t="s">
        <v>2370</v>
      </c>
      <c r="B781" s="8" t="s">
        <v>981</v>
      </c>
      <c r="C781" s="9" t="s">
        <v>2371</v>
      </c>
      <c r="D781" s="8" t="s">
        <v>2372</v>
      </c>
      <c r="E781" s="10">
        <v>18510</v>
      </c>
      <c r="F781" s="10">
        <v>31800</v>
      </c>
      <c r="G781" s="11">
        <v>7331021061729</v>
      </c>
    </row>
    <row r="782" spans="1:7" x14ac:dyDescent="0.3">
      <c r="A782" s="8" t="s">
        <v>2373</v>
      </c>
      <c r="B782" s="8" t="s">
        <v>981</v>
      </c>
      <c r="C782" s="9" t="s">
        <v>2374</v>
      </c>
      <c r="D782" s="8" t="s">
        <v>2375</v>
      </c>
      <c r="E782" s="10">
        <v>167330</v>
      </c>
      <c r="F782" s="10">
        <v>287800</v>
      </c>
      <c r="G782" s="11">
        <v>7331021062320</v>
      </c>
    </row>
    <row r="783" spans="1:7" x14ac:dyDescent="0.3">
      <c r="A783" s="8" t="s">
        <v>2376</v>
      </c>
      <c r="B783" s="8" t="s">
        <v>981</v>
      </c>
      <c r="C783" s="9" t="s">
        <v>2377</v>
      </c>
      <c r="D783" s="8" t="s">
        <v>2378</v>
      </c>
      <c r="E783" s="10">
        <v>167330</v>
      </c>
      <c r="F783" s="10">
        <v>287800</v>
      </c>
      <c r="G783" s="11">
        <v>7331021062337</v>
      </c>
    </row>
    <row r="784" spans="1:7" x14ac:dyDescent="0.3">
      <c r="A784" s="18" t="s">
        <v>2379</v>
      </c>
      <c r="B784" s="18" t="s">
        <v>981</v>
      </c>
      <c r="C784" s="19" t="s">
        <v>2380</v>
      </c>
      <c r="D784" s="18" t="s">
        <v>2381</v>
      </c>
      <c r="E784" s="20">
        <v>4560</v>
      </c>
      <c r="F784" s="20">
        <v>7800</v>
      </c>
      <c r="G784" s="21">
        <v>7331021067431</v>
      </c>
    </row>
    <row r="785" spans="1:7" x14ac:dyDescent="0.3">
      <c r="A785" s="8" t="s">
        <v>2382</v>
      </c>
      <c r="B785" s="8" t="s">
        <v>981</v>
      </c>
      <c r="C785" s="9" t="s">
        <v>2383</v>
      </c>
      <c r="D785" s="8" t="s">
        <v>2384</v>
      </c>
      <c r="E785" s="10">
        <v>92920</v>
      </c>
      <c r="F785" s="10">
        <v>159800</v>
      </c>
      <c r="G785" s="11">
        <v>7331021060067</v>
      </c>
    </row>
    <row r="786" spans="1:7" x14ac:dyDescent="0.3">
      <c r="A786" s="8" t="s">
        <v>2385</v>
      </c>
      <c r="B786" s="8" t="s">
        <v>981</v>
      </c>
      <c r="C786" s="9" t="s">
        <v>2386</v>
      </c>
      <c r="D786" s="8" t="s">
        <v>2387</v>
      </c>
      <c r="E786" s="10">
        <v>2700</v>
      </c>
      <c r="F786" s="10">
        <v>4600</v>
      </c>
      <c r="G786" s="11">
        <v>7331021051539</v>
      </c>
    </row>
    <row r="787" spans="1:7" x14ac:dyDescent="0.3">
      <c r="A787" s="8" t="s">
        <v>2388</v>
      </c>
      <c r="B787" s="8" t="s">
        <v>981</v>
      </c>
      <c r="C787" s="9" t="s">
        <v>2389</v>
      </c>
      <c r="D787" s="8" t="s">
        <v>2390</v>
      </c>
      <c r="E787" s="10">
        <v>5490</v>
      </c>
      <c r="F787" s="10">
        <v>9400</v>
      </c>
      <c r="G787" s="11">
        <v>7331021041233</v>
      </c>
    </row>
    <row r="788" spans="1:7" x14ac:dyDescent="0.3">
      <c r="A788" s="8" t="s">
        <v>2391</v>
      </c>
      <c r="B788" s="8" t="s">
        <v>981</v>
      </c>
      <c r="C788" s="9" t="s">
        <v>2392</v>
      </c>
      <c r="D788" s="8" t="s">
        <v>2393</v>
      </c>
      <c r="E788" s="10">
        <v>1860</v>
      </c>
      <c r="F788" s="10">
        <v>3200</v>
      </c>
      <c r="G788" s="11">
        <v>7331021048645</v>
      </c>
    </row>
    <row r="789" spans="1:7" x14ac:dyDescent="0.3">
      <c r="A789" s="8" t="s">
        <v>2394</v>
      </c>
      <c r="B789" s="8" t="s">
        <v>981</v>
      </c>
      <c r="C789" s="9" t="s">
        <v>2395</v>
      </c>
      <c r="D789" s="8" t="s">
        <v>2396</v>
      </c>
      <c r="E789" s="10">
        <v>1670</v>
      </c>
      <c r="F789" s="10">
        <v>2900</v>
      </c>
      <c r="G789" s="11">
        <v>7331021048638</v>
      </c>
    </row>
    <row r="790" spans="1:7" x14ac:dyDescent="0.3">
      <c r="A790" s="8" t="s">
        <v>2397</v>
      </c>
      <c r="B790" s="8" t="s">
        <v>981</v>
      </c>
      <c r="C790" s="9" t="s">
        <v>2398</v>
      </c>
      <c r="D790" s="8" t="s">
        <v>2399</v>
      </c>
      <c r="E790" s="10">
        <v>3160</v>
      </c>
      <c r="F790" s="10">
        <v>5400</v>
      </c>
      <c r="G790" s="11">
        <v>7331021051027</v>
      </c>
    </row>
    <row r="791" spans="1:7" x14ac:dyDescent="0.3">
      <c r="A791" s="8" t="s">
        <v>2400</v>
      </c>
      <c r="B791" s="8" t="s">
        <v>981</v>
      </c>
      <c r="C791" s="9" t="s">
        <v>2401</v>
      </c>
      <c r="D791" s="8" t="s">
        <v>2402</v>
      </c>
      <c r="E791" s="10">
        <v>2230</v>
      </c>
      <c r="F791" s="10">
        <v>3800</v>
      </c>
      <c r="G791" s="11">
        <v>7331021056183</v>
      </c>
    </row>
    <row r="792" spans="1:7" x14ac:dyDescent="0.3">
      <c r="A792" s="8" t="s">
        <v>2403</v>
      </c>
      <c r="B792" s="8" t="s">
        <v>981</v>
      </c>
      <c r="C792" s="9" t="s">
        <v>2404</v>
      </c>
      <c r="D792" s="8" t="s">
        <v>2405</v>
      </c>
      <c r="E792" s="10">
        <v>2230</v>
      </c>
      <c r="F792" s="10">
        <v>3800</v>
      </c>
      <c r="G792" s="11">
        <v>7331021052895</v>
      </c>
    </row>
    <row r="793" spans="1:7" x14ac:dyDescent="0.3">
      <c r="A793" s="8" t="s">
        <v>2406</v>
      </c>
      <c r="B793" s="8" t="s">
        <v>981</v>
      </c>
      <c r="C793" s="9" t="s">
        <v>2407</v>
      </c>
      <c r="D793" s="8" t="s">
        <v>2408</v>
      </c>
      <c r="E793" s="10">
        <v>3630</v>
      </c>
      <c r="F793" s="10">
        <v>6200</v>
      </c>
      <c r="G793" s="11">
        <v>7331021062849</v>
      </c>
    </row>
    <row r="794" spans="1:7" x14ac:dyDescent="0.3">
      <c r="A794" s="8" t="s">
        <v>2409</v>
      </c>
      <c r="B794" s="8" t="s">
        <v>981</v>
      </c>
      <c r="C794" s="9" t="s">
        <v>2410</v>
      </c>
      <c r="D794" s="8" t="s">
        <v>2411</v>
      </c>
      <c r="E794" s="10">
        <v>5490</v>
      </c>
      <c r="F794" s="10">
        <v>9400</v>
      </c>
      <c r="G794" s="11">
        <v>7331021064065</v>
      </c>
    </row>
    <row r="795" spans="1:7" x14ac:dyDescent="0.3">
      <c r="A795" s="8" t="s">
        <v>2412</v>
      </c>
      <c r="B795" s="8" t="s">
        <v>981</v>
      </c>
      <c r="C795" s="9" t="s">
        <v>2413</v>
      </c>
      <c r="D795" s="8" t="s">
        <v>2414</v>
      </c>
      <c r="E795" s="10">
        <v>5490</v>
      </c>
      <c r="F795" s="10">
        <v>9400</v>
      </c>
      <c r="G795" s="11">
        <v>7331021066489</v>
      </c>
    </row>
    <row r="796" spans="1:7" x14ac:dyDescent="0.3">
      <c r="A796" s="8" t="s">
        <v>2415</v>
      </c>
      <c r="B796" s="8" t="s">
        <v>981</v>
      </c>
      <c r="C796" s="9" t="s">
        <v>2416</v>
      </c>
      <c r="D796" s="8" t="s">
        <v>2417</v>
      </c>
      <c r="E796" s="10">
        <v>2700</v>
      </c>
      <c r="F796" s="10">
        <v>4600</v>
      </c>
      <c r="G796" s="11">
        <v>7331021044449</v>
      </c>
    </row>
    <row r="797" spans="1:7" x14ac:dyDescent="0.3">
      <c r="A797" s="8" t="s">
        <v>2418</v>
      </c>
      <c r="B797" s="8" t="s">
        <v>981</v>
      </c>
      <c r="C797" s="9" t="s">
        <v>2419</v>
      </c>
      <c r="D797" s="8" t="s">
        <v>2420</v>
      </c>
      <c r="E797" s="10">
        <v>3160</v>
      </c>
      <c r="F797" s="10">
        <v>5400</v>
      </c>
      <c r="G797" s="11">
        <v>7331021044456</v>
      </c>
    </row>
    <row r="798" spans="1:7" x14ac:dyDescent="0.3">
      <c r="A798" s="8" t="s">
        <v>2421</v>
      </c>
      <c r="B798" s="8" t="s">
        <v>981</v>
      </c>
      <c r="C798" s="9" t="s">
        <v>2422</v>
      </c>
      <c r="D798" s="8" t="s">
        <v>2423</v>
      </c>
      <c r="E798" s="10">
        <v>1770</v>
      </c>
      <c r="F798" s="10">
        <v>3000</v>
      </c>
      <c r="G798" s="11">
        <v>7331021004856</v>
      </c>
    </row>
    <row r="799" spans="1:7" x14ac:dyDescent="0.3">
      <c r="A799" s="8" t="s">
        <v>2424</v>
      </c>
      <c r="B799" s="8" t="s">
        <v>981</v>
      </c>
      <c r="C799" s="9" t="s">
        <v>2425</v>
      </c>
      <c r="D799" s="8" t="s">
        <v>2426</v>
      </c>
      <c r="E799" s="10">
        <v>1770</v>
      </c>
      <c r="F799" s="10">
        <v>3000</v>
      </c>
      <c r="G799" s="11">
        <v>7331021047372</v>
      </c>
    </row>
    <row r="800" spans="1:7" x14ac:dyDescent="0.3">
      <c r="A800" s="8" t="s">
        <v>2427</v>
      </c>
      <c r="B800" s="8" t="s">
        <v>981</v>
      </c>
      <c r="C800" s="9" t="s">
        <v>2428</v>
      </c>
      <c r="D800" s="8" t="s">
        <v>2429</v>
      </c>
      <c r="E800" s="10">
        <v>1770</v>
      </c>
      <c r="F800" s="10">
        <v>3000</v>
      </c>
      <c r="G800" s="11">
        <v>7331021044227</v>
      </c>
    </row>
    <row r="801" spans="1:7" x14ac:dyDescent="0.3">
      <c r="A801" s="8" t="s">
        <v>2430</v>
      </c>
      <c r="B801" s="8" t="s">
        <v>981</v>
      </c>
      <c r="C801" s="9" t="s">
        <v>2431</v>
      </c>
      <c r="D801" s="8" t="s">
        <v>2432</v>
      </c>
      <c r="E801" s="10">
        <v>840</v>
      </c>
      <c r="F801" s="10">
        <v>1400</v>
      </c>
      <c r="G801" s="11">
        <v>7331021003736</v>
      </c>
    </row>
    <row r="802" spans="1:7" x14ac:dyDescent="0.3">
      <c r="A802" s="8" t="s">
        <v>2433</v>
      </c>
      <c r="B802" s="8" t="s">
        <v>981</v>
      </c>
      <c r="C802" s="9" t="s">
        <v>2434</v>
      </c>
      <c r="D802" s="8" t="s">
        <v>2435</v>
      </c>
      <c r="E802" s="10">
        <v>1770</v>
      </c>
      <c r="F802" s="10">
        <v>3000</v>
      </c>
      <c r="G802" s="11">
        <v>7331021003774</v>
      </c>
    </row>
    <row r="803" spans="1:7" x14ac:dyDescent="0.3">
      <c r="A803" s="8" t="s">
        <v>2436</v>
      </c>
      <c r="B803" s="8" t="s">
        <v>981</v>
      </c>
      <c r="C803" s="9" t="s">
        <v>2437</v>
      </c>
      <c r="D803" s="8" t="s">
        <v>2438</v>
      </c>
      <c r="E803" s="10">
        <v>1770</v>
      </c>
      <c r="F803" s="10">
        <v>3000</v>
      </c>
      <c r="G803" s="11">
        <v>7331021004894</v>
      </c>
    </row>
    <row r="804" spans="1:7" x14ac:dyDescent="0.3">
      <c r="A804" s="8" t="s">
        <v>2439</v>
      </c>
      <c r="B804" s="8" t="s">
        <v>981</v>
      </c>
      <c r="C804" s="9" t="s">
        <v>2440</v>
      </c>
      <c r="D804" s="8" t="s">
        <v>2441</v>
      </c>
      <c r="E804" s="10">
        <v>7350</v>
      </c>
      <c r="F804" s="10">
        <v>12600</v>
      </c>
      <c r="G804" s="11">
        <v>7331021032309</v>
      </c>
    </row>
    <row r="805" spans="1:7" x14ac:dyDescent="0.3">
      <c r="A805" s="8" t="s">
        <v>2442</v>
      </c>
      <c r="B805" s="8" t="s">
        <v>981</v>
      </c>
      <c r="C805" s="9" t="s">
        <v>2443</v>
      </c>
      <c r="D805" s="8" t="s">
        <v>2444</v>
      </c>
      <c r="E805" s="10">
        <v>840</v>
      </c>
      <c r="F805" s="10">
        <v>1400</v>
      </c>
      <c r="G805" s="11">
        <v>7331021005402</v>
      </c>
    </row>
    <row r="806" spans="1:7" x14ac:dyDescent="0.3">
      <c r="A806" s="8" t="s">
        <v>2445</v>
      </c>
      <c r="B806" s="8" t="s">
        <v>981</v>
      </c>
      <c r="C806" s="9" t="s">
        <v>2446</v>
      </c>
      <c r="D806" s="8" t="s">
        <v>2447</v>
      </c>
      <c r="E806" s="10">
        <v>840</v>
      </c>
      <c r="F806" s="10">
        <v>1400</v>
      </c>
      <c r="G806" s="11">
        <v>7331021022041</v>
      </c>
    </row>
    <row r="807" spans="1:7" x14ac:dyDescent="0.3">
      <c r="A807" s="8" t="s">
        <v>2448</v>
      </c>
      <c r="B807" s="8" t="s">
        <v>981</v>
      </c>
      <c r="C807" s="9" t="s">
        <v>2449</v>
      </c>
      <c r="D807" s="8" t="s">
        <v>2450</v>
      </c>
      <c r="E807" s="10">
        <v>840</v>
      </c>
      <c r="F807" s="10">
        <v>1400</v>
      </c>
      <c r="G807" s="11">
        <v>7331021005396</v>
      </c>
    </row>
    <row r="808" spans="1:7" x14ac:dyDescent="0.3">
      <c r="A808" s="8" t="s">
        <v>2451</v>
      </c>
      <c r="B808" s="8" t="s">
        <v>981</v>
      </c>
      <c r="C808" s="9" t="s">
        <v>2452</v>
      </c>
      <c r="D808" s="8" t="s">
        <v>2453</v>
      </c>
      <c r="E808" s="10">
        <v>3260</v>
      </c>
      <c r="F808" s="10">
        <v>5600</v>
      </c>
      <c r="G808" s="11">
        <v>7331021026056</v>
      </c>
    </row>
    <row r="809" spans="1:7" x14ac:dyDescent="0.3">
      <c r="A809" s="8" t="s">
        <v>2454</v>
      </c>
      <c r="B809" s="8" t="s">
        <v>981</v>
      </c>
      <c r="C809" s="9" t="s">
        <v>2455</v>
      </c>
      <c r="D809" s="8" t="s">
        <v>2456</v>
      </c>
      <c r="E809" s="10">
        <v>3630</v>
      </c>
      <c r="F809" s="10">
        <v>6200</v>
      </c>
      <c r="G809" s="11">
        <v>7331021043794</v>
      </c>
    </row>
    <row r="810" spans="1:7" x14ac:dyDescent="0.3">
      <c r="A810" s="8" t="s">
        <v>2457</v>
      </c>
      <c r="B810" s="8" t="s">
        <v>981</v>
      </c>
      <c r="C810" s="9" t="s">
        <v>2458</v>
      </c>
      <c r="D810" s="8" t="s">
        <v>2459</v>
      </c>
      <c r="E810" s="10">
        <v>3630</v>
      </c>
      <c r="F810" s="10">
        <v>6200</v>
      </c>
      <c r="G810" s="11">
        <v>7331021047150</v>
      </c>
    </row>
    <row r="811" spans="1:7" x14ac:dyDescent="0.3">
      <c r="A811" s="8" t="s">
        <v>2460</v>
      </c>
      <c r="B811" s="8" t="s">
        <v>981</v>
      </c>
      <c r="C811" s="9" t="s">
        <v>2461</v>
      </c>
      <c r="D811" s="8" t="s">
        <v>2462</v>
      </c>
      <c r="E811" s="10">
        <v>2700</v>
      </c>
      <c r="F811" s="10">
        <v>4600</v>
      </c>
      <c r="G811" s="11">
        <v>7331021029743</v>
      </c>
    </row>
    <row r="812" spans="1:7" x14ac:dyDescent="0.3">
      <c r="A812" s="8" t="s">
        <v>2463</v>
      </c>
      <c r="B812" s="8" t="s">
        <v>981</v>
      </c>
      <c r="C812" s="9" t="s">
        <v>2464</v>
      </c>
      <c r="D812" s="8" t="s">
        <v>2465</v>
      </c>
      <c r="E812" s="10">
        <v>16650</v>
      </c>
      <c r="F812" s="10">
        <v>28600</v>
      </c>
      <c r="G812" s="11">
        <v>7331021033887</v>
      </c>
    </row>
    <row r="813" spans="1:7" x14ac:dyDescent="0.3">
      <c r="A813" s="8" t="s">
        <v>2466</v>
      </c>
      <c r="B813" s="8" t="s">
        <v>981</v>
      </c>
      <c r="C813" s="9" t="s">
        <v>2467</v>
      </c>
      <c r="D813" s="8" t="s">
        <v>2468</v>
      </c>
      <c r="E813" s="10">
        <v>65020</v>
      </c>
      <c r="F813" s="10">
        <v>111800</v>
      </c>
      <c r="G813" s="11">
        <v>7331021004627</v>
      </c>
    </row>
    <row r="814" spans="1:7" x14ac:dyDescent="0.3">
      <c r="A814" s="8" t="s">
        <v>2469</v>
      </c>
      <c r="B814" s="8" t="s">
        <v>981</v>
      </c>
      <c r="C814" s="9" t="s">
        <v>2470</v>
      </c>
      <c r="D814" s="8" t="s">
        <v>2471</v>
      </c>
      <c r="E814" s="10">
        <v>139440</v>
      </c>
      <c r="F814" s="10">
        <v>239800</v>
      </c>
      <c r="G814" s="11">
        <v>7331021004634</v>
      </c>
    </row>
    <row r="815" spans="1:7" x14ac:dyDescent="0.3">
      <c r="A815" s="8" t="s">
        <v>2472</v>
      </c>
      <c r="B815" s="8" t="s">
        <v>981</v>
      </c>
      <c r="C815" s="9" t="s">
        <v>2473</v>
      </c>
      <c r="D815" s="8" t="s">
        <v>2474</v>
      </c>
      <c r="E815" s="10">
        <v>18510</v>
      </c>
      <c r="F815" s="10">
        <v>31800</v>
      </c>
      <c r="G815" s="11">
        <v>7331021032330</v>
      </c>
    </row>
    <row r="816" spans="1:7" x14ac:dyDescent="0.3">
      <c r="A816" s="8" t="s">
        <v>2475</v>
      </c>
      <c r="B816" s="8" t="s">
        <v>981</v>
      </c>
      <c r="C816" s="9" t="s">
        <v>2476</v>
      </c>
      <c r="D816" s="8" t="s">
        <v>2477</v>
      </c>
      <c r="E816" s="10">
        <v>13860</v>
      </c>
      <c r="F816" s="10">
        <v>23800</v>
      </c>
      <c r="G816" s="11">
        <v>7331021032323</v>
      </c>
    </row>
    <row r="817" spans="1:7" x14ac:dyDescent="0.3">
      <c r="A817" s="8" t="s">
        <v>2478</v>
      </c>
      <c r="B817" s="8" t="s">
        <v>981</v>
      </c>
      <c r="C817" s="9" t="s">
        <v>2479</v>
      </c>
      <c r="D817" s="8" t="s">
        <v>2480</v>
      </c>
      <c r="E817" s="10">
        <v>1770</v>
      </c>
      <c r="F817" s="10">
        <v>3000</v>
      </c>
      <c r="G817" s="11">
        <v>7331021003712</v>
      </c>
    </row>
    <row r="818" spans="1:7" x14ac:dyDescent="0.3">
      <c r="A818" s="8" t="s">
        <v>2481</v>
      </c>
      <c r="B818" s="8" t="s">
        <v>981</v>
      </c>
      <c r="C818" s="9" t="s">
        <v>2482</v>
      </c>
      <c r="D818" s="8" t="s">
        <v>2483</v>
      </c>
      <c r="E818" s="10">
        <v>1770</v>
      </c>
      <c r="F818" s="10">
        <v>3000</v>
      </c>
      <c r="G818" s="11">
        <v>7331021003729</v>
      </c>
    </row>
    <row r="819" spans="1:7" x14ac:dyDescent="0.3">
      <c r="A819" s="8" t="s">
        <v>2484</v>
      </c>
      <c r="B819" s="8" t="s">
        <v>981</v>
      </c>
      <c r="C819" s="9" t="s">
        <v>2485</v>
      </c>
      <c r="D819" s="8" t="s">
        <v>2486</v>
      </c>
      <c r="E819" s="10">
        <v>1770</v>
      </c>
      <c r="F819" s="10">
        <v>3000</v>
      </c>
      <c r="G819" s="11">
        <v>7331021045286</v>
      </c>
    </row>
    <row r="820" spans="1:7" x14ac:dyDescent="0.3">
      <c r="A820" s="8" t="s">
        <v>2487</v>
      </c>
      <c r="B820" s="8" t="s">
        <v>981</v>
      </c>
      <c r="C820" s="9" t="s">
        <v>2488</v>
      </c>
      <c r="D820" s="8" t="s">
        <v>2489</v>
      </c>
      <c r="E820" s="10">
        <v>1770</v>
      </c>
      <c r="F820" s="10">
        <v>3000</v>
      </c>
      <c r="G820" s="11">
        <v>7331021003767</v>
      </c>
    </row>
    <row r="821" spans="1:7" x14ac:dyDescent="0.3">
      <c r="A821" s="8" t="s">
        <v>2490</v>
      </c>
      <c r="B821" s="8" t="s">
        <v>981</v>
      </c>
      <c r="C821" s="9" t="s">
        <v>2491</v>
      </c>
      <c r="D821" s="8" t="s">
        <v>2492</v>
      </c>
      <c r="E821" s="10">
        <v>6980</v>
      </c>
      <c r="F821" s="10">
        <v>12000</v>
      </c>
      <c r="G821" s="11">
        <v>7331021031692</v>
      </c>
    </row>
    <row r="822" spans="1:7" x14ac:dyDescent="0.3">
      <c r="A822" s="8" t="s">
        <v>2493</v>
      </c>
      <c r="B822" s="8" t="s">
        <v>981</v>
      </c>
      <c r="C822" s="9" t="s">
        <v>2494</v>
      </c>
      <c r="D822" s="8" t="s">
        <v>2495</v>
      </c>
      <c r="E822" s="10">
        <v>23160</v>
      </c>
      <c r="F822" s="10">
        <v>39800</v>
      </c>
      <c r="G822" s="11">
        <v>7331021007017</v>
      </c>
    </row>
    <row r="823" spans="1:7" x14ac:dyDescent="0.3">
      <c r="A823" s="8" t="s">
        <v>2496</v>
      </c>
      <c r="B823" s="8" t="s">
        <v>981</v>
      </c>
      <c r="C823" s="9" t="s">
        <v>2497</v>
      </c>
      <c r="D823" s="8" t="s">
        <v>2498</v>
      </c>
      <c r="E823" s="10">
        <v>23160</v>
      </c>
      <c r="F823" s="10">
        <v>39800</v>
      </c>
      <c r="G823" s="11">
        <v>7331021007024</v>
      </c>
    </row>
    <row r="824" spans="1:7" x14ac:dyDescent="0.3">
      <c r="A824" s="8" t="s">
        <v>2499</v>
      </c>
      <c r="B824" s="8" t="s">
        <v>981</v>
      </c>
      <c r="C824" s="9" t="s">
        <v>2500</v>
      </c>
      <c r="D824" s="8" t="s">
        <v>2501</v>
      </c>
      <c r="E824" s="10">
        <v>21300</v>
      </c>
      <c r="F824" s="10">
        <v>36600</v>
      </c>
      <c r="G824" s="11">
        <v>7331021057739</v>
      </c>
    </row>
    <row r="825" spans="1:7" x14ac:dyDescent="0.3">
      <c r="A825" s="8" t="s">
        <v>2502</v>
      </c>
      <c r="B825" s="8" t="s">
        <v>981</v>
      </c>
      <c r="C825" s="9" t="s">
        <v>2503</v>
      </c>
      <c r="D825" s="8" t="s">
        <v>2504</v>
      </c>
      <c r="E825" s="10">
        <v>41760</v>
      </c>
      <c r="F825" s="10">
        <v>71800</v>
      </c>
      <c r="G825" s="11">
        <v>7331021066526</v>
      </c>
    </row>
    <row r="826" spans="1:7" x14ac:dyDescent="0.3">
      <c r="A826" s="8" t="s">
        <v>2505</v>
      </c>
      <c r="B826" s="8" t="s">
        <v>981</v>
      </c>
      <c r="C826" s="9" t="s">
        <v>2506</v>
      </c>
      <c r="D826" s="8" t="s">
        <v>2507</v>
      </c>
      <c r="E826" s="10">
        <v>18510</v>
      </c>
      <c r="F826" s="10">
        <v>31800</v>
      </c>
      <c r="G826" s="11">
        <v>7331021037601</v>
      </c>
    </row>
    <row r="827" spans="1:7" x14ac:dyDescent="0.3">
      <c r="A827" s="8" t="s">
        <v>2508</v>
      </c>
      <c r="B827" s="8" t="s">
        <v>981</v>
      </c>
      <c r="C827" s="9" t="s">
        <v>2509</v>
      </c>
      <c r="D827" s="8" t="s">
        <v>2510</v>
      </c>
      <c r="E827" s="10">
        <v>7350</v>
      </c>
      <c r="F827" s="10">
        <v>12600</v>
      </c>
      <c r="G827" s="11">
        <v>7331021036635</v>
      </c>
    </row>
    <row r="828" spans="1:7" x14ac:dyDescent="0.3">
      <c r="A828" s="8" t="s">
        <v>2511</v>
      </c>
      <c r="B828" s="8" t="s">
        <v>981</v>
      </c>
      <c r="C828" s="9" t="s">
        <v>2512</v>
      </c>
      <c r="D828" s="8" t="s">
        <v>2513</v>
      </c>
      <c r="E828" s="10">
        <v>14790</v>
      </c>
      <c r="F828" s="10">
        <v>25400</v>
      </c>
      <c r="G828" s="11">
        <v>7331021053458</v>
      </c>
    </row>
    <row r="829" spans="1:7" x14ac:dyDescent="0.3">
      <c r="A829" s="8" t="s">
        <v>2514</v>
      </c>
      <c r="B829" s="8" t="s">
        <v>981</v>
      </c>
      <c r="C829" s="9" t="s">
        <v>2515</v>
      </c>
      <c r="D829" s="8" t="s">
        <v>2516</v>
      </c>
      <c r="E829" s="10">
        <v>13860</v>
      </c>
      <c r="F829" s="10">
        <v>23800</v>
      </c>
      <c r="G829" s="11">
        <v>7331021033269</v>
      </c>
    </row>
    <row r="830" spans="1:7" x14ac:dyDescent="0.3">
      <c r="A830" s="8" t="s">
        <v>2517</v>
      </c>
      <c r="B830" s="8" t="s">
        <v>981</v>
      </c>
      <c r="C830" s="9" t="s">
        <v>2518</v>
      </c>
      <c r="D830" s="8" t="s">
        <v>2519</v>
      </c>
      <c r="E830" s="10">
        <v>6420</v>
      </c>
      <c r="F830" s="10">
        <v>11000</v>
      </c>
      <c r="G830" s="11">
        <v>7331021033252</v>
      </c>
    </row>
    <row r="831" spans="1:7" x14ac:dyDescent="0.3">
      <c r="A831" s="8" t="s">
        <v>2520</v>
      </c>
      <c r="B831" s="8" t="s">
        <v>981</v>
      </c>
      <c r="C831" s="9" t="s">
        <v>2521</v>
      </c>
      <c r="D831" s="8" t="s">
        <v>2522</v>
      </c>
      <c r="E831" s="10">
        <v>9210</v>
      </c>
      <c r="F831" s="10">
        <v>15800</v>
      </c>
      <c r="G831" s="11">
        <v>7331021050082</v>
      </c>
    </row>
    <row r="832" spans="1:7" x14ac:dyDescent="0.3">
      <c r="A832" s="8" t="s">
        <v>2523</v>
      </c>
      <c r="B832" s="8" t="s">
        <v>981</v>
      </c>
      <c r="C832" s="9" t="s">
        <v>2524</v>
      </c>
      <c r="D832" s="8" t="s">
        <v>2525</v>
      </c>
      <c r="E832" s="10">
        <v>23160</v>
      </c>
      <c r="F832" s="10">
        <v>39800</v>
      </c>
      <c r="G832" s="11">
        <v>7331021054394</v>
      </c>
    </row>
    <row r="833" spans="1:7" x14ac:dyDescent="0.3">
      <c r="A833" s="8" t="s">
        <v>2526</v>
      </c>
      <c r="B833" s="8" t="s">
        <v>981</v>
      </c>
      <c r="C833" s="9" t="s">
        <v>2527</v>
      </c>
      <c r="D833" s="8" t="s">
        <v>2528</v>
      </c>
      <c r="E833" s="10">
        <v>24090</v>
      </c>
      <c r="F833" s="10">
        <v>41400</v>
      </c>
      <c r="G833" s="11">
        <v>7331021036628</v>
      </c>
    </row>
    <row r="834" spans="1:7" x14ac:dyDescent="0.3">
      <c r="A834" s="8" t="s">
        <v>2529</v>
      </c>
      <c r="B834" s="8" t="s">
        <v>981</v>
      </c>
      <c r="C834" s="9" t="s">
        <v>2530</v>
      </c>
      <c r="D834" s="8" t="s">
        <v>2531</v>
      </c>
      <c r="E834" s="10">
        <v>24090</v>
      </c>
      <c r="F834" s="10">
        <v>41400</v>
      </c>
      <c r="G834" s="11">
        <v>7331021041691</v>
      </c>
    </row>
    <row r="835" spans="1:7" x14ac:dyDescent="0.3">
      <c r="A835" s="8" t="s">
        <v>2532</v>
      </c>
      <c r="B835" s="8" t="s">
        <v>981</v>
      </c>
      <c r="C835" s="9" t="s">
        <v>2533</v>
      </c>
      <c r="D835" s="8" t="s">
        <v>2534</v>
      </c>
      <c r="E835" s="10">
        <v>13860</v>
      </c>
      <c r="F835" s="10">
        <v>23800</v>
      </c>
      <c r="G835" s="11">
        <v>7331021005976</v>
      </c>
    </row>
    <row r="836" spans="1:7" x14ac:dyDescent="0.3">
      <c r="A836" s="8" t="s">
        <v>2535</v>
      </c>
      <c r="B836" s="8" t="s">
        <v>981</v>
      </c>
      <c r="C836" s="9" t="s">
        <v>2536</v>
      </c>
      <c r="D836" s="8" t="s">
        <v>2537</v>
      </c>
      <c r="E836" s="10">
        <v>13860</v>
      </c>
      <c r="F836" s="10">
        <v>23800</v>
      </c>
      <c r="G836" s="11">
        <v>7331021005983</v>
      </c>
    </row>
    <row r="837" spans="1:7" x14ac:dyDescent="0.3">
      <c r="A837" s="8" t="s">
        <v>2538</v>
      </c>
      <c r="B837" s="8" t="s">
        <v>981</v>
      </c>
      <c r="C837" s="9" t="s">
        <v>2539</v>
      </c>
      <c r="D837" s="8" t="s">
        <v>2540</v>
      </c>
      <c r="E837" s="10">
        <v>32460</v>
      </c>
      <c r="F837" s="10">
        <v>55800</v>
      </c>
      <c r="G837" s="11">
        <v>7331021051003</v>
      </c>
    </row>
    <row r="838" spans="1:7" x14ac:dyDescent="0.3">
      <c r="A838" s="8" t="s">
        <v>2541</v>
      </c>
      <c r="B838" s="8" t="s">
        <v>981</v>
      </c>
      <c r="C838" s="9" t="s">
        <v>2542</v>
      </c>
      <c r="D838" s="8" t="s">
        <v>2543</v>
      </c>
      <c r="E838" s="10">
        <v>13860</v>
      </c>
      <c r="F838" s="10">
        <v>23800</v>
      </c>
      <c r="G838" s="11">
        <v>7331021007000</v>
      </c>
    </row>
    <row r="839" spans="1:7" x14ac:dyDescent="0.3">
      <c r="A839" s="8" t="s">
        <v>2544</v>
      </c>
      <c r="B839" s="8" t="s">
        <v>981</v>
      </c>
      <c r="C839" s="9" t="s">
        <v>2545</v>
      </c>
      <c r="D839" s="8" t="s">
        <v>2546</v>
      </c>
      <c r="E839" s="10">
        <v>27810</v>
      </c>
      <c r="F839" s="10">
        <v>47800</v>
      </c>
      <c r="G839" s="11">
        <v>7331021065147</v>
      </c>
    </row>
    <row r="840" spans="1:7" x14ac:dyDescent="0.3">
      <c r="A840" s="8" t="s">
        <v>2547</v>
      </c>
      <c r="B840" s="8" t="s">
        <v>981</v>
      </c>
      <c r="C840" s="9" t="s">
        <v>2548</v>
      </c>
      <c r="D840" s="8" t="s">
        <v>2549</v>
      </c>
      <c r="E840" s="10">
        <v>9210</v>
      </c>
      <c r="F840" s="10">
        <v>15800</v>
      </c>
      <c r="G840" s="11">
        <v>7331021055803</v>
      </c>
    </row>
    <row r="841" spans="1:7" x14ac:dyDescent="0.3">
      <c r="A841" s="8" t="s">
        <v>2550</v>
      </c>
      <c r="B841" s="8" t="s">
        <v>981</v>
      </c>
      <c r="C841" s="9" t="s">
        <v>2551</v>
      </c>
      <c r="D841" s="8" t="s">
        <v>2552</v>
      </c>
      <c r="E841" s="10">
        <v>23160</v>
      </c>
      <c r="F841" s="10">
        <v>39800</v>
      </c>
      <c r="G841" s="11">
        <v>7331021054905</v>
      </c>
    </row>
    <row r="842" spans="1:7" x14ac:dyDescent="0.3">
      <c r="A842" s="8" t="s">
        <v>2553</v>
      </c>
      <c r="B842" s="8" t="s">
        <v>981</v>
      </c>
      <c r="C842" s="9" t="s">
        <v>2554</v>
      </c>
      <c r="D842" s="8" t="s">
        <v>2555</v>
      </c>
      <c r="E842" s="10">
        <v>18510</v>
      </c>
      <c r="F842" s="10">
        <v>31800</v>
      </c>
      <c r="G842" s="11">
        <v>7331021056602</v>
      </c>
    </row>
    <row r="843" spans="1:7" x14ac:dyDescent="0.3">
      <c r="A843" s="8" t="s">
        <v>2556</v>
      </c>
      <c r="B843" s="8" t="s">
        <v>981</v>
      </c>
      <c r="C843" s="9" t="s">
        <v>2557</v>
      </c>
      <c r="D843" s="8" t="s">
        <v>2558</v>
      </c>
      <c r="E843" s="10">
        <v>9210</v>
      </c>
      <c r="F843" s="10">
        <v>15800</v>
      </c>
      <c r="G843" s="11">
        <v>7331021055797</v>
      </c>
    </row>
    <row r="844" spans="1:7" x14ac:dyDescent="0.3">
      <c r="A844" s="8" t="s">
        <v>2559</v>
      </c>
      <c r="B844" s="8" t="s">
        <v>981</v>
      </c>
      <c r="C844" s="9" t="s">
        <v>2560</v>
      </c>
      <c r="D844" s="8" t="s">
        <v>2561</v>
      </c>
      <c r="E844" s="10">
        <v>23160</v>
      </c>
      <c r="F844" s="10">
        <v>39800</v>
      </c>
      <c r="G844" s="11">
        <v>7331021054912</v>
      </c>
    </row>
    <row r="845" spans="1:7" x14ac:dyDescent="0.3">
      <c r="A845" s="8" t="s">
        <v>2562</v>
      </c>
      <c r="B845" s="8" t="s">
        <v>981</v>
      </c>
      <c r="C845" s="9" t="s">
        <v>2563</v>
      </c>
      <c r="D845" s="8" t="s">
        <v>2564</v>
      </c>
      <c r="E845" s="10">
        <v>2230</v>
      </c>
      <c r="F845" s="10">
        <v>3800</v>
      </c>
      <c r="G845" s="11">
        <v>7331021032477</v>
      </c>
    </row>
    <row r="846" spans="1:7" x14ac:dyDescent="0.3">
      <c r="A846" s="8" t="s">
        <v>2565</v>
      </c>
      <c r="B846" s="8" t="s">
        <v>981</v>
      </c>
      <c r="C846" s="9" t="s">
        <v>2566</v>
      </c>
      <c r="D846" s="8" t="s">
        <v>2567</v>
      </c>
      <c r="E846" s="10">
        <v>2230</v>
      </c>
      <c r="F846" s="10">
        <v>3800</v>
      </c>
      <c r="G846" s="11">
        <v>7331021001459</v>
      </c>
    </row>
    <row r="847" spans="1:7" x14ac:dyDescent="0.3">
      <c r="A847" s="8" t="s">
        <v>2568</v>
      </c>
      <c r="B847" s="8" t="s">
        <v>981</v>
      </c>
      <c r="C847" s="9" t="s">
        <v>2569</v>
      </c>
      <c r="D847" s="8" t="s">
        <v>2570</v>
      </c>
      <c r="E847" s="10">
        <v>1770</v>
      </c>
      <c r="F847" s="10">
        <v>3000</v>
      </c>
      <c r="G847" s="11">
        <v>7331021047488</v>
      </c>
    </row>
    <row r="848" spans="1:7" x14ac:dyDescent="0.3">
      <c r="A848" s="8" t="s">
        <v>2571</v>
      </c>
      <c r="B848" s="8" t="s">
        <v>981</v>
      </c>
      <c r="C848" s="9" t="s">
        <v>2572</v>
      </c>
      <c r="D848" s="8" t="s">
        <v>2573</v>
      </c>
      <c r="E848" s="10">
        <v>1300</v>
      </c>
      <c r="F848" s="10">
        <v>2200</v>
      </c>
      <c r="G848" s="11">
        <v>7331021046894</v>
      </c>
    </row>
    <row r="849" spans="1:7" x14ac:dyDescent="0.3">
      <c r="A849" s="8" t="s">
        <v>2574</v>
      </c>
      <c r="B849" s="8" t="s">
        <v>981</v>
      </c>
      <c r="C849" s="9" t="s">
        <v>2575</v>
      </c>
      <c r="D849" s="8" t="s">
        <v>2576</v>
      </c>
      <c r="E849" s="10">
        <v>11070</v>
      </c>
      <c r="F849" s="10">
        <v>19000</v>
      </c>
      <c r="G849" s="11">
        <v>7331021054981</v>
      </c>
    </row>
    <row r="850" spans="1:7" x14ac:dyDescent="0.3">
      <c r="A850" s="8" t="s">
        <v>2577</v>
      </c>
      <c r="B850" s="8" t="s">
        <v>981</v>
      </c>
      <c r="C850" s="9" t="s">
        <v>2578</v>
      </c>
      <c r="D850" s="8" t="s">
        <v>2579</v>
      </c>
      <c r="E850" s="10">
        <v>2700</v>
      </c>
      <c r="F850" s="10">
        <v>4600</v>
      </c>
      <c r="G850" s="11">
        <v>7331021032767</v>
      </c>
    </row>
    <row r="851" spans="1:7" x14ac:dyDescent="0.3">
      <c r="A851" s="8" t="s">
        <v>2580</v>
      </c>
      <c r="B851" s="8" t="s">
        <v>981</v>
      </c>
      <c r="C851" s="9" t="s">
        <v>2581</v>
      </c>
      <c r="D851" s="8" t="s">
        <v>2582</v>
      </c>
      <c r="E851" s="10">
        <v>1020</v>
      </c>
      <c r="F851" s="10">
        <v>1800</v>
      </c>
      <c r="G851" s="11">
        <v>7331021003743</v>
      </c>
    </row>
    <row r="852" spans="1:7" x14ac:dyDescent="0.3">
      <c r="A852" s="8" t="s">
        <v>2583</v>
      </c>
      <c r="B852" s="8" t="s">
        <v>981</v>
      </c>
      <c r="C852" s="9" t="s">
        <v>2584</v>
      </c>
      <c r="D852" s="8" t="s">
        <v>2585</v>
      </c>
      <c r="E852" s="10">
        <v>1770</v>
      </c>
      <c r="F852" s="10">
        <v>3000</v>
      </c>
      <c r="G852" s="11">
        <v>7331021005211</v>
      </c>
    </row>
    <row r="853" spans="1:7" x14ac:dyDescent="0.3">
      <c r="A853" s="8" t="s">
        <v>2586</v>
      </c>
      <c r="B853" s="8" t="s">
        <v>981</v>
      </c>
      <c r="C853" s="9" t="s">
        <v>2587</v>
      </c>
      <c r="D853" s="8" t="s">
        <v>2588</v>
      </c>
      <c r="E853" s="10">
        <v>2700</v>
      </c>
      <c r="F853" s="10">
        <v>4600</v>
      </c>
      <c r="G853" s="11">
        <v>7331021037618</v>
      </c>
    </row>
    <row r="854" spans="1:7" x14ac:dyDescent="0.3">
      <c r="A854" s="8" t="s">
        <v>2589</v>
      </c>
      <c r="B854" s="8" t="s">
        <v>981</v>
      </c>
      <c r="C854" s="9" t="s">
        <v>2590</v>
      </c>
      <c r="D854" s="8" t="s">
        <v>2591</v>
      </c>
      <c r="E854" s="10">
        <v>930</v>
      </c>
      <c r="F854" s="10">
        <v>1600</v>
      </c>
      <c r="G854" s="11">
        <v>7331021029750</v>
      </c>
    </row>
    <row r="855" spans="1:7" x14ac:dyDescent="0.3">
      <c r="A855" s="8" t="s">
        <v>2592</v>
      </c>
      <c r="B855" s="8" t="s">
        <v>981</v>
      </c>
      <c r="C855" s="9" t="s">
        <v>2593</v>
      </c>
      <c r="D855" s="8" t="s">
        <v>2594</v>
      </c>
      <c r="E855" s="10">
        <v>2700</v>
      </c>
      <c r="F855" s="10">
        <v>4600</v>
      </c>
      <c r="G855" s="11">
        <v>7331021004818</v>
      </c>
    </row>
    <row r="856" spans="1:7" x14ac:dyDescent="0.3">
      <c r="A856" s="8" t="s">
        <v>2595</v>
      </c>
      <c r="B856" s="8" t="s">
        <v>981</v>
      </c>
      <c r="C856" s="9" t="s">
        <v>2596</v>
      </c>
      <c r="D856" s="8" t="s">
        <v>2597</v>
      </c>
      <c r="E856" s="10">
        <v>9210</v>
      </c>
      <c r="F856" s="10">
        <v>15800</v>
      </c>
      <c r="G856" s="11">
        <v>7331021004801</v>
      </c>
    </row>
    <row r="857" spans="1:7" x14ac:dyDescent="0.3">
      <c r="A857" s="8" t="s">
        <v>2598</v>
      </c>
      <c r="B857" s="8" t="s">
        <v>981</v>
      </c>
      <c r="C857" s="9" t="s">
        <v>2599</v>
      </c>
      <c r="D857" s="8" t="s">
        <v>2600</v>
      </c>
      <c r="E857" s="10">
        <v>2700</v>
      </c>
      <c r="F857" s="10">
        <v>4600</v>
      </c>
      <c r="G857" s="11">
        <v>7331021035461</v>
      </c>
    </row>
    <row r="858" spans="1:7" x14ac:dyDescent="0.3">
      <c r="A858" s="8" t="s">
        <v>2601</v>
      </c>
      <c r="B858" s="8" t="s">
        <v>981</v>
      </c>
      <c r="C858" s="9" t="s">
        <v>2602</v>
      </c>
      <c r="D858" s="8" t="s">
        <v>2603</v>
      </c>
      <c r="E858" s="10">
        <v>21300</v>
      </c>
      <c r="F858" s="10">
        <v>36600</v>
      </c>
      <c r="G858" s="11">
        <v>7331021061323</v>
      </c>
    </row>
    <row r="859" spans="1:7" x14ac:dyDescent="0.3">
      <c r="A859" s="8" t="s">
        <v>2604</v>
      </c>
      <c r="B859" s="8" t="s">
        <v>981</v>
      </c>
      <c r="C859" s="9" t="s">
        <v>2605</v>
      </c>
      <c r="D859" s="8" t="s">
        <v>2606</v>
      </c>
      <c r="E859" s="10">
        <v>51070</v>
      </c>
      <c r="F859" s="10">
        <v>87800</v>
      </c>
      <c r="G859" s="11">
        <v>7331021065154</v>
      </c>
    </row>
    <row r="860" spans="1:7" x14ac:dyDescent="0.3">
      <c r="A860" s="8" t="s">
        <v>2607</v>
      </c>
      <c r="B860" s="8" t="s">
        <v>981</v>
      </c>
      <c r="C860" s="9" t="s">
        <v>2608</v>
      </c>
      <c r="D860" s="8" t="s">
        <v>2609</v>
      </c>
      <c r="E860" s="10">
        <v>2700</v>
      </c>
      <c r="F860" s="10">
        <v>4600</v>
      </c>
      <c r="G860" s="11">
        <v>7331021061736</v>
      </c>
    </row>
    <row r="861" spans="1:7" x14ac:dyDescent="0.3">
      <c r="A861" s="8" t="s">
        <v>2610</v>
      </c>
      <c r="B861" s="8" t="s">
        <v>981</v>
      </c>
      <c r="C861" s="9" t="s">
        <v>2611</v>
      </c>
      <c r="D861" s="8" t="s">
        <v>2612</v>
      </c>
      <c r="E861" s="10">
        <v>2230</v>
      </c>
      <c r="F861" s="10">
        <v>3800</v>
      </c>
      <c r="G861" s="11">
        <v>7331021033184</v>
      </c>
    </row>
    <row r="862" spans="1:7" x14ac:dyDescent="0.3">
      <c r="A862" s="8" t="s">
        <v>2613</v>
      </c>
      <c r="B862" s="8" t="s">
        <v>981</v>
      </c>
      <c r="C862" s="9" t="s">
        <v>2614</v>
      </c>
      <c r="D862" s="8" t="s">
        <v>2615</v>
      </c>
      <c r="E862" s="10">
        <v>4560</v>
      </c>
      <c r="F862" s="10">
        <v>7800</v>
      </c>
      <c r="G862" s="11">
        <v>7331021029866</v>
      </c>
    </row>
    <row r="863" spans="1:7" x14ac:dyDescent="0.3">
      <c r="A863" s="8" t="s">
        <v>2616</v>
      </c>
      <c r="B863" s="8" t="s">
        <v>981</v>
      </c>
      <c r="C863" s="9" t="s">
        <v>2617</v>
      </c>
      <c r="D863" s="8" t="s">
        <v>2618</v>
      </c>
      <c r="E863" s="10">
        <v>12190</v>
      </c>
      <c r="F863" s="10">
        <v>21000</v>
      </c>
      <c r="G863" s="11">
        <v>7331021025950</v>
      </c>
    </row>
    <row r="864" spans="1:7" x14ac:dyDescent="0.3">
      <c r="A864" s="8" t="s">
        <v>2619</v>
      </c>
      <c r="B864" s="8" t="s">
        <v>981</v>
      </c>
      <c r="C864" s="9" t="s">
        <v>2620</v>
      </c>
      <c r="D864" s="8" t="s">
        <v>2621</v>
      </c>
      <c r="E864" s="10">
        <v>9210</v>
      </c>
      <c r="F864" s="10">
        <v>15800</v>
      </c>
      <c r="G864" s="11">
        <v>7331021007482</v>
      </c>
    </row>
    <row r="865" spans="1:7" x14ac:dyDescent="0.3">
      <c r="A865" s="8" t="s">
        <v>2622</v>
      </c>
      <c r="B865" s="8" t="s">
        <v>981</v>
      </c>
      <c r="C865" s="9" t="s">
        <v>2623</v>
      </c>
      <c r="D865" s="8" t="s">
        <v>2624</v>
      </c>
      <c r="E865" s="10">
        <v>9210</v>
      </c>
      <c r="F865" s="10">
        <v>15800</v>
      </c>
      <c r="G865" s="11">
        <v>7331021025974</v>
      </c>
    </row>
    <row r="866" spans="1:7" x14ac:dyDescent="0.3">
      <c r="A866" s="8" t="s">
        <v>2625</v>
      </c>
      <c r="B866" s="8" t="s">
        <v>981</v>
      </c>
      <c r="C866" s="9" t="s">
        <v>2626</v>
      </c>
      <c r="D866" s="8" t="s">
        <v>2627</v>
      </c>
      <c r="E866" s="10">
        <v>4560</v>
      </c>
      <c r="F866" s="10">
        <v>7800</v>
      </c>
      <c r="G866" s="11">
        <v>7331021032897</v>
      </c>
    </row>
    <row r="867" spans="1:7" x14ac:dyDescent="0.3">
      <c r="A867" s="8" t="s">
        <v>2628</v>
      </c>
      <c r="B867" s="8" t="s">
        <v>981</v>
      </c>
      <c r="C867" s="9" t="s">
        <v>2629</v>
      </c>
      <c r="D867" s="8" t="s">
        <v>2630</v>
      </c>
      <c r="E867" s="10">
        <v>4560</v>
      </c>
      <c r="F867" s="10">
        <v>7800</v>
      </c>
      <c r="G867" s="11">
        <v>7331021033245</v>
      </c>
    </row>
    <row r="868" spans="1:7" x14ac:dyDescent="0.3">
      <c r="A868" s="8" t="s">
        <v>2631</v>
      </c>
      <c r="B868" s="8" t="s">
        <v>981</v>
      </c>
      <c r="C868" s="9" t="s">
        <v>2632</v>
      </c>
      <c r="D868" s="8" t="s">
        <v>2633</v>
      </c>
      <c r="E868" s="10">
        <v>1390</v>
      </c>
      <c r="F868" s="10">
        <v>2400</v>
      </c>
      <c r="G868" s="11">
        <v>7331021037489</v>
      </c>
    </row>
    <row r="869" spans="1:7" x14ac:dyDescent="0.3">
      <c r="A869" s="8" t="s">
        <v>2634</v>
      </c>
      <c r="B869" s="8" t="s">
        <v>981</v>
      </c>
      <c r="C869" s="9" t="s">
        <v>2635</v>
      </c>
      <c r="D869" s="8" t="s">
        <v>2636</v>
      </c>
      <c r="E869" s="10">
        <v>18510</v>
      </c>
      <c r="F869" s="10">
        <v>31800</v>
      </c>
      <c r="G869" s="11">
        <v>7331021044418</v>
      </c>
    </row>
    <row r="870" spans="1:7" x14ac:dyDescent="0.3">
      <c r="A870" s="8" t="s">
        <v>2637</v>
      </c>
      <c r="B870" s="8" t="s">
        <v>981</v>
      </c>
      <c r="C870" s="9" t="s">
        <v>2638</v>
      </c>
      <c r="D870" s="8" t="s">
        <v>2639</v>
      </c>
      <c r="E870" s="10">
        <v>30600</v>
      </c>
      <c r="F870" s="10">
        <v>52600</v>
      </c>
      <c r="G870" s="11">
        <v>7331021007505</v>
      </c>
    </row>
    <row r="871" spans="1:7" x14ac:dyDescent="0.3">
      <c r="A871" s="8" t="s">
        <v>2640</v>
      </c>
      <c r="B871" s="8" t="s">
        <v>981</v>
      </c>
      <c r="C871" s="9" t="s">
        <v>2641</v>
      </c>
      <c r="D871" s="8" t="s">
        <v>2642</v>
      </c>
      <c r="E871" s="10">
        <v>30600</v>
      </c>
      <c r="F871" s="10">
        <v>52600</v>
      </c>
      <c r="G871" s="11">
        <v>7331021023772</v>
      </c>
    </row>
    <row r="872" spans="1:7" x14ac:dyDescent="0.3">
      <c r="A872" s="8" t="s">
        <v>2643</v>
      </c>
      <c r="B872" s="8" t="s">
        <v>981</v>
      </c>
      <c r="C872" s="9" t="s">
        <v>2644</v>
      </c>
      <c r="D872" s="8" t="s">
        <v>2645</v>
      </c>
      <c r="E872" s="10">
        <v>2230</v>
      </c>
      <c r="F872" s="10">
        <v>3800</v>
      </c>
      <c r="G872" s="11">
        <v>7331021026018</v>
      </c>
    </row>
    <row r="873" spans="1:7" x14ac:dyDescent="0.3">
      <c r="A873" s="8" t="s">
        <v>2646</v>
      </c>
      <c r="B873" s="8" t="s">
        <v>981</v>
      </c>
      <c r="C873" s="9" t="s">
        <v>2647</v>
      </c>
      <c r="D873" s="8" t="s">
        <v>2648</v>
      </c>
      <c r="E873" s="10">
        <v>23160</v>
      </c>
      <c r="F873" s="10">
        <v>39800</v>
      </c>
      <c r="G873" s="11">
        <v>7331021047006</v>
      </c>
    </row>
    <row r="874" spans="1:7" x14ac:dyDescent="0.3">
      <c r="A874" s="8" t="s">
        <v>2649</v>
      </c>
      <c r="B874" s="8" t="s">
        <v>981</v>
      </c>
      <c r="C874" s="9" t="s">
        <v>2650</v>
      </c>
      <c r="D874" s="8" t="s">
        <v>2651</v>
      </c>
      <c r="E874" s="10">
        <v>2980</v>
      </c>
      <c r="F874" s="10">
        <v>5100</v>
      </c>
      <c r="G874" s="11">
        <v>7331021007062</v>
      </c>
    </row>
    <row r="875" spans="1:7" x14ac:dyDescent="0.3">
      <c r="A875" s="8" t="s">
        <v>2652</v>
      </c>
      <c r="B875" s="8" t="s">
        <v>981</v>
      </c>
      <c r="C875" s="9" t="s">
        <v>2653</v>
      </c>
      <c r="D875" s="8" t="s">
        <v>2654</v>
      </c>
      <c r="E875" s="10">
        <v>2700</v>
      </c>
      <c r="F875" s="10">
        <v>4600</v>
      </c>
      <c r="G875" s="11">
        <v>7331021033801</v>
      </c>
    </row>
    <row r="876" spans="1:7" x14ac:dyDescent="0.3">
      <c r="A876" s="8" t="s">
        <v>2655</v>
      </c>
      <c r="B876" s="8" t="s">
        <v>981</v>
      </c>
      <c r="C876" s="9" t="s">
        <v>2656</v>
      </c>
      <c r="D876" s="8" t="s">
        <v>2657</v>
      </c>
      <c r="E876" s="10">
        <v>2700</v>
      </c>
      <c r="F876" s="10">
        <v>4600</v>
      </c>
      <c r="G876" s="11">
        <v>7331021033818</v>
      </c>
    </row>
    <row r="877" spans="1:7" x14ac:dyDescent="0.3">
      <c r="A877" s="8" t="s">
        <v>2658</v>
      </c>
      <c r="B877" s="8" t="s">
        <v>981</v>
      </c>
      <c r="C877" s="9" t="s">
        <v>2659</v>
      </c>
      <c r="D877" s="8" t="s">
        <v>2660</v>
      </c>
      <c r="E877" s="10">
        <v>3260</v>
      </c>
      <c r="F877" s="10">
        <v>5600</v>
      </c>
      <c r="G877" s="11">
        <v>7331021033535</v>
      </c>
    </row>
    <row r="878" spans="1:7" x14ac:dyDescent="0.3">
      <c r="A878" s="8" t="s">
        <v>2661</v>
      </c>
      <c r="B878" s="8" t="s">
        <v>981</v>
      </c>
      <c r="C878" s="9" t="s">
        <v>2662</v>
      </c>
      <c r="D878" s="8" t="s">
        <v>2663</v>
      </c>
      <c r="E878" s="10">
        <v>740</v>
      </c>
      <c r="F878" s="10">
        <v>1300</v>
      </c>
      <c r="G878" s="11">
        <v>7331021033320</v>
      </c>
    </row>
    <row r="879" spans="1:7" x14ac:dyDescent="0.3">
      <c r="A879" s="8" t="s">
        <v>2664</v>
      </c>
      <c r="B879" s="8" t="s">
        <v>981</v>
      </c>
      <c r="C879" s="9" t="s">
        <v>2665</v>
      </c>
      <c r="D879" s="8" t="s">
        <v>2666</v>
      </c>
      <c r="E879" s="10">
        <v>4650</v>
      </c>
      <c r="F879" s="10">
        <v>8000</v>
      </c>
      <c r="G879" s="11">
        <v>7331021033337</v>
      </c>
    </row>
    <row r="880" spans="1:7" x14ac:dyDescent="0.3">
      <c r="A880" s="8" t="s">
        <v>2667</v>
      </c>
      <c r="B880" s="8" t="s">
        <v>981</v>
      </c>
      <c r="C880" s="9" t="s">
        <v>2668</v>
      </c>
      <c r="D880" s="8" t="s">
        <v>2669</v>
      </c>
      <c r="E880" s="10">
        <v>23160</v>
      </c>
      <c r="F880" s="10">
        <v>39800</v>
      </c>
      <c r="G880" s="11">
        <v>7331021063693</v>
      </c>
    </row>
    <row r="881" spans="1:7" x14ac:dyDescent="0.3">
      <c r="A881" s="8" t="s">
        <v>2670</v>
      </c>
      <c r="B881" s="8" t="s">
        <v>981</v>
      </c>
      <c r="C881" s="9" t="s">
        <v>2671</v>
      </c>
      <c r="D881" s="8" t="s">
        <v>2672</v>
      </c>
      <c r="E881" s="10">
        <v>930</v>
      </c>
      <c r="F881" s="10">
        <v>1600</v>
      </c>
      <c r="G881" s="11">
        <v>7331021066854</v>
      </c>
    </row>
    <row r="882" spans="1:7" x14ac:dyDescent="0.3">
      <c r="A882" s="8" t="s">
        <v>2673</v>
      </c>
      <c r="B882" s="8" t="s">
        <v>981</v>
      </c>
      <c r="C882" s="9" t="s">
        <v>2674</v>
      </c>
      <c r="D882" s="8" t="s">
        <v>2675</v>
      </c>
      <c r="E882" s="10">
        <v>26880</v>
      </c>
      <c r="F882" s="10">
        <v>46200</v>
      </c>
      <c r="G882" s="11">
        <v>7331021036611</v>
      </c>
    </row>
    <row r="883" spans="1:7" x14ac:dyDescent="0.3">
      <c r="A883" s="8" t="s">
        <v>2676</v>
      </c>
      <c r="B883" s="8" t="s">
        <v>981</v>
      </c>
      <c r="C883" s="9" t="s">
        <v>2677</v>
      </c>
      <c r="D883" s="8" t="s">
        <v>2678</v>
      </c>
      <c r="E883" s="10">
        <v>1770</v>
      </c>
      <c r="F883" s="10">
        <v>3000</v>
      </c>
      <c r="G883" s="11">
        <v>7331021005433</v>
      </c>
    </row>
    <row r="884" spans="1:7" x14ac:dyDescent="0.3">
      <c r="A884" s="8" t="s">
        <v>2679</v>
      </c>
      <c r="B884" s="8" t="s">
        <v>981</v>
      </c>
      <c r="C884" s="9" t="s">
        <v>2680</v>
      </c>
      <c r="D884" s="8" t="s">
        <v>2681</v>
      </c>
      <c r="E884" s="10">
        <v>23160</v>
      </c>
      <c r="F884" s="10">
        <v>39800</v>
      </c>
      <c r="G884" s="11">
        <v>7331021032293</v>
      </c>
    </row>
    <row r="885" spans="1:7" x14ac:dyDescent="0.3">
      <c r="A885" s="8" t="s">
        <v>2682</v>
      </c>
      <c r="B885" s="8" t="s">
        <v>981</v>
      </c>
      <c r="C885" s="9" t="s">
        <v>2683</v>
      </c>
      <c r="D885" s="8" t="s">
        <v>2684</v>
      </c>
      <c r="E885" s="10">
        <v>23160</v>
      </c>
      <c r="F885" s="10">
        <v>39800</v>
      </c>
      <c r="G885" s="11">
        <v>7331021035492</v>
      </c>
    </row>
    <row r="886" spans="1:7" x14ac:dyDescent="0.3">
      <c r="A886" s="8" t="s">
        <v>2685</v>
      </c>
      <c r="B886" s="8" t="s">
        <v>981</v>
      </c>
      <c r="C886" s="9" t="s">
        <v>2686</v>
      </c>
      <c r="D886" s="8" t="s">
        <v>2687</v>
      </c>
      <c r="E886" s="10">
        <v>1860</v>
      </c>
      <c r="F886" s="10">
        <v>3200</v>
      </c>
      <c r="G886" s="11">
        <v>7331021034631</v>
      </c>
    </row>
    <row r="887" spans="1:7" x14ac:dyDescent="0.3">
      <c r="A887" s="8" t="s">
        <v>2688</v>
      </c>
      <c r="B887" s="8" t="s">
        <v>981</v>
      </c>
      <c r="C887" s="9" t="s">
        <v>2689</v>
      </c>
      <c r="D887" s="8" t="s">
        <v>2690</v>
      </c>
      <c r="E887" s="10">
        <v>1860</v>
      </c>
      <c r="F887" s="10">
        <v>3200</v>
      </c>
      <c r="G887" s="11">
        <v>7331021034648</v>
      </c>
    </row>
    <row r="888" spans="1:7" x14ac:dyDescent="0.3">
      <c r="A888" s="8" t="s">
        <v>2691</v>
      </c>
      <c r="B888" s="8" t="s">
        <v>2692</v>
      </c>
      <c r="C888" s="9" t="s">
        <v>2693</v>
      </c>
      <c r="D888" s="8" t="s">
        <v>2694</v>
      </c>
      <c r="E888" s="10">
        <v>18510</v>
      </c>
      <c r="F888" s="10">
        <v>31800</v>
      </c>
      <c r="G888" s="11">
        <v>7331021031876</v>
      </c>
    </row>
    <row r="889" spans="1:7" x14ac:dyDescent="0.3">
      <c r="A889" s="8" t="s">
        <v>2695</v>
      </c>
      <c r="B889" s="8" t="s">
        <v>2692</v>
      </c>
      <c r="C889" s="9" t="s">
        <v>2696</v>
      </c>
      <c r="D889" s="8" t="s">
        <v>2697</v>
      </c>
      <c r="E889" s="10">
        <v>30600</v>
      </c>
      <c r="F889" s="10">
        <v>52600</v>
      </c>
      <c r="G889" s="11">
        <v>7331021034211</v>
      </c>
    </row>
    <row r="890" spans="1:7" x14ac:dyDescent="0.3">
      <c r="A890" s="8" t="s">
        <v>2698</v>
      </c>
      <c r="B890" s="8" t="s">
        <v>2692</v>
      </c>
      <c r="C890" s="9" t="s">
        <v>2699</v>
      </c>
      <c r="D890" s="8" t="s">
        <v>2700</v>
      </c>
      <c r="E890" s="10">
        <v>14790</v>
      </c>
      <c r="F890" s="10">
        <v>25400</v>
      </c>
      <c r="G890" s="11">
        <v>7331021043824</v>
      </c>
    </row>
    <row r="891" spans="1:7" x14ac:dyDescent="0.3">
      <c r="A891" s="8" t="s">
        <v>2701</v>
      </c>
      <c r="B891" s="8" t="s">
        <v>2692</v>
      </c>
      <c r="C891" s="9" t="s">
        <v>2702</v>
      </c>
      <c r="D891" s="8" t="s">
        <v>2703</v>
      </c>
      <c r="E891" s="10">
        <v>25020</v>
      </c>
      <c r="F891" s="10">
        <v>43000</v>
      </c>
      <c r="G891" s="11">
        <v>7331021003675</v>
      </c>
    </row>
    <row r="892" spans="1:7" x14ac:dyDescent="0.3">
      <c r="A892" s="8" t="s">
        <v>2704</v>
      </c>
      <c r="B892" s="8" t="s">
        <v>2692</v>
      </c>
      <c r="C892" s="9" t="s">
        <v>2705</v>
      </c>
      <c r="D892" s="8" t="s">
        <v>2706</v>
      </c>
      <c r="E892" s="10">
        <v>25020</v>
      </c>
      <c r="F892" s="10">
        <v>43000</v>
      </c>
      <c r="G892" s="11">
        <v>7331021003682</v>
      </c>
    </row>
    <row r="893" spans="1:7" x14ac:dyDescent="0.3">
      <c r="A893" s="8" t="s">
        <v>2707</v>
      </c>
      <c r="B893" s="8" t="s">
        <v>2692</v>
      </c>
      <c r="C893" s="9" t="s">
        <v>2708</v>
      </c>
      <c r="D893" s="8" t="s">
        <v>2709</v>
      </c>
      <c r="E893" s="10">
        <v>25020</v>
      </c>
      <c r="F893" s="10">
        <v>43000</v>
      </c>
      <c r="G893" s="11">
        <v>7331021003699</v>
      </c>
    </row>
    <row r="894" spans="1:7" x14ac:dyDescent="0.3">
      <c r="A894" s="8" t="s">
        <v>2710</v>
      </c>
      <c r="B894" s="8" t="s">
        <v>2692</v>
      </c>
      <c r="C894" s="9" t="s">
        <v>2711</v>
      </c>
      <c r="D894" s="8" t="s">
        <v>2712</v>
      </c>
      <c r="E894" s="10">
        <v>25020</v>
      </c>
      <c r="F894" s="10">
        <v>43000</v>
      </c>
      <c r="G894" s="11">
        <v>7331021003705</v>
      </c>
    </row>
    <row r="895" spans="1:7" x14ac:dyDescent="0.3">
      <c r="A895" s="8" t="s">
        <v>2713</v>
      </c>
      <c r="B895" s="8" t="s">
        <v>2714</v>
      </c>
      <c r="C895" s="9" t="s">
        <v>2715</v>
      </c>
      <c r="D895" s="8" t="s">
        <v>2716</v>
      </c>
      <c r="E895" s="10">
        <v>2700</v>
      </c>
      <c r="F895" s="10">
        <v>4600</v>
      </c>
      <c r="G895" s="11">
        <v>7331021031234</v>
      </c>
    </row>
    <row r="896" spans="1:7" x14ac:dyDescent="0.3">
      <c r="A896" s="8" t="s">
        <v>2717</v>
      </c>
      <c r="B896" s="8" t="s">
        <v>2714</v>
      </c>
      <c r="C896" s="9" t="s">
        <v>2718</v>
      </c>
      <c r="D896" s="8" t="s">
        <v>2719</v>
      </c>
      <c r="E896" s="10">
        <v>2700</v>
      </c>
      <c r="F896" s="10">
        <v>4600</v>
      </c>
      <c r="G896" s="11">
        <v>7331021044463</v>
      </c>
    </row>
    <row r="897" spans="1:7" x14ac:dyDescent="0.3">
      <c r="A897" s="8" t="s">
        <v>2720</v>
      </c>
      <c r="B897" s="8" t="s">
        <v>2714</v>
      </c>
      <c r="C897" s="9" t="s">
        <v>2721</v>
      </c>
      <c r="D897" s="8" t="s">
        <v>2722</v>
      </c>
      <c r="E897" s="10">
        <v>2700</v>
      </c>
      <c r="F897" s="10">
        <v>4600</v>
      </c>
      <c r="G897" s="11">
        <v>7331021003279</v>
      </c>
    </row>
    <row r="898" spans="1:7" x14ac:dyDescent="0.3">
      <c r="A898" s="8" t="s">
        <v>2723</v>
      </c>
      <c r="B898" s="8" t="s">
        <v>2714</v>
      </c>
      <c r="C898" s="9" t="s">
        <v>2724</v>
      </c>
      <c r="D898" s="8" t="s">
        <v>2725</v>
      </c>
      <c r="E898" s="10">
        <v>6420</v>
      </c>
      <c r="F898" s="10">
        <v>11000</v>
      </c>
      <c r="G898" s="11">
        <v>7331021029736</v>
      </c>
    </row>
    <row r="899" spans="1:7" x14ac:dyDescent="0.3">
      <c r="A899" s="8" t="s">
        <v>2726</v>
      </c>
      <c r="B899" s="8" t="s">
        <v>2714</v>
      </c>
      <c r="C899" s="9" t="s">
        <v>2727</v>
      </c>
      <c r="D899" s="8" t="s">
        <v>2728</v>
      </c>
      <c r="E899" s="10">
        <v>6420</v>
      </c>
      <c r="F899" s="10">
        <v>11000</v>
      </c>
      <c r="G899" s="11">
        <v>7331021029767</v>
      </c>
    </row>
    <row r="900" spans="1:7" x14ac:dyDescent="0.3">
      <c r="A900" s="8" t="s">
        <v>2729</v>
      </c>
      <c r="B900" s="8" t="s">
        <v>2714</v>
      </c>
      <c r="C900" s="9" t="s">
        <v>2730</v>
      </c>
      <c r="D900" s="8" t="s">
        <v>2731</v>
      </c>
      <c r="E900" s="10">
        <v>1860</v>
      </c>
      <c r="F900" s="10">
        <v>3200</v>
      </c>
      <c r="G900" s="11">
        <v>7331021032903</v>
      </c>
    </row>
    <row r="901" spans="1:7" x14ac:dyDescent="0.3">
      <c r="A901" s="8" t="s">
        <v>2732</v>
      </c>
      <c r="B901" s="8" t="s">
        <v>2714</v>
      </c>
      <c r="C901" s="9" t="s">
        <v>2733</v>
      </c>
      <c r="D901" s="8" t="s">
        <v>2734</v>
      </c>
      <c r="E901" s="10">
        <v>5490</v>
      </c>
      <c r="F901" s="10">
        <v>9400</v>
      </c>
      <c r="G901" s="11">
        <v>7331021005419</v>
      </c>
    </row>
    <row r="902" spans="1:7" x14ac:dyDescent="0.3">
      <c r="A902" s="8" t="s">
        <v>2735</v>
      </c>
      <c r="B902" s="8" t="s">
        <v>2714</v>
      </c>
      <c r="C902" s="9" t="s">
        <v>2736</v>
      </c>
      <c r="D902" s="8" t="s">
        <v>2737</v>
      </c>
      <c r="E902" s="10">
        <v>3630</v>
      </c>
      <c r="F902" s="10">
        <v>6200</v>
      </c>
      <c r="G902" s="11">
        <v>7331021026360</v>
      </c>
    </row>
    <row r="903" spans="1:7" x14ac:dyDescent="0.3">
      <c r="A903" s="8" t="s">
        <v>2738</v>
      </c>
      <c r="B903" s="8" t="s">
        <v>2714</v>
      </c>
      <c r="C903" s="9" t="s">
        <v>2739</v>
      </c>
      <c r="D903" s="8" t="s">
        <v>2740</v>
      </c>
      <c r="E903" s="10">
        <v>370</v>
      </c>
      <c r="F903" s="10">
        <v>600</v>
      </c>
      <c r="G903" s="11">
        <v>7331021029729</v>
      </c>
    </row>
    <row r="904" spans="1:7" x14ac:dyDescent="0.3">
      <c r="A904" s="8" t="s">
        <v>2741</v>
      </c>
      <c r="B904" s="8" t="s">
        <v>2714</v>
      </c>
      <c r="C904" s="9" t="s">
        <v>2742</v>
      </c>
      <c r="D904" s="8" t="s">
        <v>2743</v>
      </c>
      <c r="E904" s="10">
        <v>470</v>
      </c>
      <c r="F904" s="10">
        <v>800</v>
      </c>
      <c r="G904" s="11">
        <v>7331021029774</v>
      </c>
    </row>
    <row r="905" spans="1:7" x14ac:dyDescent="0.3">
      <c r="A905" s="8" t="s">
        <v>2744</v>
      </c>
      <c r="B905" s="8" t="s">
        <v>2714</v>
      </c>
      <c r="C905" s="9" t="s">
        <v>2745</v>
      </c>
      <c r="D905" s="8" t="s">
        <v>2746</v>
      </c>
      <c r="E905" s="10">
        <v>3160</v>
      </c>
      <c r="F905" s="10">
        <v>5400</v>
      </c>
      <c r="G905" s="11">
        <v>7331021033450</v>
      </c>
    </row>
    <row r="906" spans="1:7" x14ac:dyDescent="0.3">
      <c r="A906" s="8" t="s">
        <v>2747</v>
      </c>
      <c r="B906" s="8" t="s">
        <v>2714</v>
      </c>
      <c r="C906" s="9" t="s">
        <v>2748</v>
      </c>
      <c r="D906" s="8" t="s">
        <v>2749</v>
      </c>
      <c r="E906" s="10">
        <v>6880</v>
      </c>
      <c r="F906" s="10">
        <v>11800</v>
      </c>
      <c r="G906" s="11">
        <v>7331021033467</v>
      </c>
    </row>
    <row r="907" spans="1:7" x14ac:dyDescent="0.3">
      <c r="A907" s="8" t="s">
        <v>2750</v>
      </c>
      <c r="B907" s="8" t="s">
        <v>2714</v>
      </c>
      <c r="C907" s="9" t="s">
        <v>2751</v>
      </c>
      <c r="D907" s="8" t="s">
        <v>2752</v>
      </c>
      <c r="E907" s="10">
        <v>6880</v>
      </c>
      <c r="F907" s="10">
        <v>11800</v>
      </c>
      <c r="G907" s="11">
        <v>7331021033474</v>
      </c>
    </row>
    <row r="908" spans="1:7" x14ac:dyDescent="0.3">
      <c r="A908" s="8" t="s">
        <v>2753</v>
      </c>
      <c r="B908" s="8" t="s">
        <v>2714</v>
      </c>
      <c r="C908" s="9" t="s">
        <v>2754</v>
      </c>
      <c r="D908" s="8" t="s">
        <v>2755</v>
      </c>
      <c r="E908" s="10">
        <v>1770</v>
      </c>
      <c r="F908" s="10">
        <v>3000</v>
      </c>
      <c r="G908" s="11">
        <v>7331021022027</v>
      </c>
    </row>
    <row r="909" spans="1:7" x14ac:dyDescent="0.3">
      <c r="A909" s="8" t="s">
        <v>2756</v>
      </c>
      <c r="B909" s="8" t="s">
        <v>2757</v>
      </c>
      <c r="C909" s="9" t="s">
        <v>2758</v>
      </c>
      <c r="D909" s="8" t="s">
        <v>2759</v>
      </c>
      <c r="E909" s="10">
        <v>840</v>
      </c>
      <c r="F909" s="10">
        <v>1400</v>
      </c>
      <c r="G909" s="11">
        <v>0</v>
      </c>
    </row>
    <row r="910" spans="1:7" x14ac:dyDescent="0.3">
      <c r="A910" s="8" t="s">
        <v>2760</v>
      </c>
      <c r="B910" s="8" t="s">
        <v>2757</v>
      </c>
      <c r="C910" s="9" t="s">
        <v>2761</v>
      </c>
      <c r="D910" s="8" t="s">
        <v>2762</v>
      </c>
      <c r="E910" s="10">
        <v>7530</v>
      </c>
      <c r="F910" s="10">
        <v>13000</v>
      </c>
      <c r="G910" s="11">
        <v>0</v>
      </c>
    </row>
    <row r="911" spans="1:7" x14ac:dyDescent="0.3">
      <c r="A911" s="8" t="s">
        <v>2763</v>
      </c>
      <c r="B911" s="8" t="s">
        <v>2757</v>
      </c>
      <c r="C911" s="9" t="s">
        <v>2764</v>
      </c>
      <c r="D911" s="8" t="s">
        <v>2765</v>
      </c>
      <c r="E911" s="10">
        <v>560</v>
      </c>
      <c r="F911" s="10">
        <v>1000</v>
      </c>
      <c r="G911" s="11">
        <v>0</v>
      </c>
    </row>
    <row r="912" spans="1:7" x14ac:dyDescent="0.3">
      <c r="A912" s="8" t="s">
        <v>2766</v>
      </c>
      <c r="B912" s="8" t="s">
        <v>2757</v>
      </c>
      <c r="C912" s="9" t="s">
        <v>2767</v>
      </c>
      <c r="D912" s="8" t="s">
        <v>2768</v>
      </c>
      <c r="E912" s="10">
        <v>840</v>
      </c>
      <c r="F912" s="10">
        <v>1400</v>
      </c>
      <c r="G912" s="11">
        <v>0</v>
      </c>
    </row>
    <row r="913" spans="1:7" x14ac:dyDescent="0.3">
      <c r="A913" s="8" t="s">
        <v>2769</v>
      </c>
      <c r="B913" s="8" t="s">
        <v>2757</v>
      </c>
      <c r="C913" s="9" t="s">
        <v>2770</v>
      </c>
      <c r="D913" s="8" t="s">
        <v>2771</v>
      </c>
      <c r="E913" s="10">
        <v>1390</v>
      </c>
      <c r="F913" s="10">
        <v>2400</v>
      </c>
      <c r="G913" s="11">
        <v>0</v>
      </c>
    </row>
    <row r="914" spans="1:7" x14ac:dyDescent="0.3">
      <c r="A914" s="8" t="s">
        <v>2772</v>
      </c>
      <c r="B914" s="8" t="s">
        <v>2757</v>
      </c>
      <c r="C914" s="9" t="s">
        <v>2773</v>
      </c>
      <c r="D914" s="8" t="s">
        <v>2774</v>
      </c>
      <c r="E914" s="10">
        <v>4460</v>
      </c>
      <c r="F914" s="10">
        <v>7700</v>
      </c>
      <c r="G914" s="11">
        <v>0</v>
      </c>
    </row>
    <row r="915" spans="1:7" x14ac:dyDescent="0.3">
      <c r="A915" s="8" t="s">
        <v>2775</v>
      </c>
      <c r="B915" s="8" t="s">
        <v>2757</v>
      </c>
      <c r="C915" s="9" t="s">
        <v>2776</v>
      </c>
      <c r="D915" s="8" t="s">
        <v>2777</v>
      </c>
      <c r="E915" s="10">
        <v>2790</v>
      </c>
      <c r="F915" s="10">
        <v>4800</v>
      </c>
      <c r="G915" s="11">
        <v>0</v>
      </c>
    </row>
    <row r="916" spans="1:7" x14ac:dyDescent="0.3">
      <c r="A916" s="8" t="s">
        <v>2778</v>
      </c>
      <c r="B916" s="8" t="s">
        <v>2757</v>
      </c>
      <c r="C916" s="9" t="s">
        <v>2779</v>
      </c>
      <c r="D916" s="8" t="s">
        <v>2780</v>
      </c>
      <c r="E916" s="10">
        <v>7250</v>
      </c>
      <c r="F916" s="10">
        <v>12500</v>
      </c>
      <c r="G916" s="11">
        <v>0</v>
      </c>
    </row>
    <row r="917" spans="1:7" x14ac:dyDescent="0.3">
      <c r="A917" s="8" t="s">
        <v>2781</v>
      </c>
      <c r="B917" s="8" t="s">
        <v>2757</v>
      </c>
      <c r="C917" s="9" t="s">
        <v>2782</v>
      </c>
      <c r="D917" s="8" t="s">
        <v>2783</v>
      </c>
      <c r="E917" s="10">
        <v>3630</v>
      </c>
      <c r="F917" s="10">
        <v>6200</v>
      </c>
      <c r="G917" s="11">
        <v>0</v>
      </c>
    </row>
    <row r="918" spans="1:7" x14ac:dyDescent="0.3">
      <c r="A918" s="8" t="s">
        <v>2784</v>
      </c>
      <c r="B918" s="8" t="s">
        <v>2757</v>
      </c>
      <c r="C918" s="9" t="s">
        <v>2785</v>
      </c>
      <c r="D918" s="8" t="s">
        <v>2786</v>
      </c>
      <c r="E918" s="10">
        <v>4740</v>
      </c>
      <c r="F918" s="10">
        <v>8200</v>
      </c>
      <c r="G918" s="11">
        <v>0</v>
      </c>
    </row>
    <row r="919" spans="1:7" x14ac:dyDescent="0.3">
      <c r="A919" s="18" t="s">
        <v>2787</v>
      </c>
      <c r="B919" s="18" t="s">
        <v>2757</v>
      </c>
      <c r="C919" s="19" t="s">
        <v>2788</v>
      </c>
      <c r="D919" s="18" t="s">
        <v>2789</v>
      </c>
      <c r="E919" s="20">
        <v>2600</v>
      </c>
      <c r="F919" s="20">
        <v>4500</v>
      </c>
      <c r="G919" s="21">
        <v>0</v>
      </c>
    </row>
    <row r="920" spans="1:7" x14ac:dyDescent="0.3">
      <c r="A920" s="18" t="s">
        <v>2790</v>
      </c>
      <c r="B920" s="18" t="s">
        <v>2757</v>
      </c>
      <c r="C920" s="19" t="s">
        <v>2791</v>
      </c>
      <c r="D920" s="18" t="s">
        <v>2792</v>
      </c>
      <c r="E920" s="20">
        <v>2330</v>
      </c>
      <c r="F920" s="20">
        <v>4000</v>
      </c>
      <c r="G920" s="21">
        <v>0</v>
      </c>
    </row>
    <row r="921" spans="1:7" x14ac:dyDescent="0.3">
      <c r="A921" s="8" t="s">
        <v>2793</v>
      </c>
      <c r="B921" s="8" t="s">
        <v>2757</v>
      </c>
      <c r="C921" s="9" t="s">
        <v>2794</v>
      </c>
      <c r="D921" s="8" t="s">
        <v>2795</v>
      </c>
      <c r="E921" s="10">
        <v>3910</v>
      </c>
      <c r="F921" s="10">
        <v>6700</v>
      </c>
      <c r="G921" s="11">
        <v>0</v>
      </c>
    </row>
    <row r="922" spans="1:7" x14ac:dyDescent="0.3">
      <c r="A922" s="8" t="s">
        <v>2796</v>
      </c>
      <c r="B922" s="8" t="s">
        <v>2757</v>
      </c>
      <c r="C922" s="9" t="s">
        <v>2797</v>
      </c>
      <c r="D922" s="8" t="s">
        <v>2798</v>
      </c>
      <c r="E922" s="10">
        <v>3530</v>
      </c>
      <c r="F922" s="10">
        <v>6100</v>
      </c>
      <c r="G922" s="11">
        <v>0</v>
      </c>
    </row>
    <row r="923" spans="1:7" x14ac:dyDescent="0.3">
      <c r="A923" s="8" t="s">
        <v>2799</v>
      </c>
      <c r="B923" s="8" t="s">
        <v>2757</v>
      </c>
      <c r="C923" s="9" t="s">
        <v>2800</v>
      </c>
      <c r="D923" s="8" t="s">
        <v>2801</v>
      </c>
      <c r="E923" s="10">
        <v>4190</v>
      </c>
      <c r="F923" s="10">
        <v>7200</v>
      </c>
      <c r="G923" s="11">
        <v>0</v>
      </c>
    </row>
    <row r="924" spans="1:7" x14ac:dyDescent="0.3">
      <c r="A924" s="8" t="s">
        <v>2802</v>
      </c>
      <c r="B924" s="8" t="s">
        <v>2757</v>
      </c>
      <c r="C924" s="9" t="s">
        <v>2803</v>
      </c>
      <c r="D924" s="8" t="s">
        <v>2804</v>
      </c>
      <c r="E924" s="10">
        <v>7530</v>
      </c>
      <c r="F924" s="10">
        <v>13000</v>
      </c>
      <c r="G924" s="11">
        <v>0</v>
      </c>
    </row>
    <row r="925" spans="1:7" x14ac:dyDescent="0.3">
      <c r="A925" s="8" t="s">
        <v>2805</v>
      </c>
      <c r="B925" s="8" t="s">
        <v>2757</v>
      </c>
      <c r="C925" s="9" t="s">
        <v>2806</v>
      </c>
      <c r="D925" s="8" t="s">
        <v>2807</v>
      </c>
      <c r="E925" s="10">
        <v>3350</v>
      </c>
      <c r="F925" s="10">
        <v>5800</v>
      </c>
      <c r="G925" s="11">
        <v>0</v>
      </c>
    </row>
    <row r="926" spans="1:7" x14ac:dyDescent="0.3">
      <c r="A926" s="8" t="s">
        <v>2808</v>
      </c>
      <c r="B926" s="8" t="s">
        <v>2757</v>
      </c>
      <c r="C926" s="9" t="s">
        <v>2809</v>
      </c>
      <c r="D926" s="8" t="s">
        <v>2810</v>
      </c>
      <c r="E926" s="10">
        <v>3630</v>
      </c>
      <c r="F926" s="10">
        <v>6200</v>
      </c>
      <c r="G926" s="11">
        <v>0</v>
      </c>
    </row>
    <row r="927" spans="1:7" x14ac:dyDescent="0.3">
      <c r="A927" s="8" t="s">
        <v>2811</v>
      </c>
      <c r="B927" s="8" t="s">
        <v>2757</v>
      </c>
      <c r="C927" s="9" t="s">
        <v>2812</v>
      </c>
      <c r="D927" s="8" t="s">
        <v>2813</v>
      </c>
      <c r="E927" s="10">
        <v>3350</v>
      </c>
      <c r="F927" s="10">
        <v>5800</v>
      </c>
      <c r="G927" s="11">
        <v>0</v>
      </c>
    </row>
    <row r="928" spans="1:7" x14ac:dyDescent="0.3">
      <c r="A928" s="8" t="s">
        <v>2814</v>
      </c>
      <c r="B928" s="8" t="s">
        <v>2757</v>
      </c>
      <c r="C928" s="9" t="s">
        <v>2815</v>
      </c>
      <c r="D928" s="8" t="s">
        <v>2816</v>
      </c>
      <c r="E928" s="10">
        <v>6700</v>
      </c>
      <c r="F928" s="10">
        <v>11500</v>
      </c>
      <c r="G928" s="11">
        <v>0</v>
      </c>
    </row>
    <row r="929" spans="1:7" x14ac:dyDescent="0.3">
      <c r="A929" s="8" t="s">
        <v>2817</v>
      </c>
      <c r="B929" s="8" t="s">
        <v>2757</v>
      </c>
      <c r="C929" s="9" t="s">
        <v>2818</v>
      </c>
      <c r="D929" s="8" t="s">
        <v>2819</v>
      </c>
      <c r="E929" s="10">
        <v>8370</v>
      </c>
      <c r="F929" s="10">
        <v>14400</v>
      </c>
      <c r="G929" s="11">
        <v>0</v>
      </c>
    </row>
    <row r="930" spans="1:7" x14ac:dyDescent="0.3">
      <c r="A930" s="8" t="s">
        <v>2820</v>
      </c>
      <c r="B930" s="8" t="s">
        <v>2757</v>
      </c>
      <c r="C930" s="9" t="s">
        <v>2821</v>
      </c>
      <c r="D930" s="8" t="s">
        <v>2822</v>
      </c>
      <c r="E930" s="10">
        <v>7810</v>
      </c>
      <c r="F930" s="10">
        <v>13400</v>
      </c>
      <c r="G930" s="11">
        <v>0</v>
      </c>
    </row>
    <row r="931" spans="1:7" x14ac:dyDescent="0.3">
      <c r="A931" s="8" t="s">
        <v>2823</v>
      </c>
      <c r="B931" s="8" t="s">
        <v>2757</v>
      </c>
      <c r="C931" s="9" t="s">
        <v>2824</v>
      </c>
      <c r="D931" s="8" t="s">
        <v>2825</v>
      </c>
      <c r="E931" s="10">
        <v>9490</v>
      </c>
      <c r="F931" s="10">
        <v>16300</v>
      </c>
      <c r="G931" s="11">
        <v>0</v>
      </c>
    </row>
    <row r="932" spans="1:7" x14ac:dyDescent="0.3">
      <c r="A932" s="8" t="s">
        <v>2826</v>
      </c>
      <c r="B932" s="8" t="s">
        <v>2757</v>
      </c>
      <c r="C932" s="9" t="s">
        <v>2827</v>
      </c>
      <c r="D932" s="8" t="s">
        <v>2828</v>
      </c>
      <c r="E932" s="10">
        <v>6700</v>
      </c>
      <c r="F932" s="10">
        <v>11500</v>
      </c>
      <c r="G932" s="11">
        <v>0</v>
      </c>
    </row>
    <row r="933" spans="1:7" x14ac:dyDescent="0.3">
      <c r="A933" s="8" t="s">
        <v>2829</v>
      </c>
      <c r="B933" s="8" t="s">
        <v>2757</v>
      </c>
      <c r="C933" s="9" t="s">
        <v>2830</v>
      </c>
      <c r="D933" s="8" t="s">
        <v>2831</v>
      </c>
      <c r="E933" s="10">
        <v>7810</v>
      </c>
      <c r="F933" s="10">
        <v>13400</v>
      </c>
      <c r="G933" s="11">
        <v>0</v>
      </c>
    </row>
    <row r="934" spans="1:7" x14ac:dyDescent="0.3">
      <c r="A934" s="8" t="s">
        <v>2832</v>
      </c>
      <c r="B934" s="8" t="s">
        <v>2757</v>
      </c>
      <c r="C934" s="9" t="s">
        <v>2833</v>
      </c>
      <c r="D934" s="8" t="s">
        <v>2834</v>
      </c>
      <c r="E934" s="10">
        <v>7530</v>
      </c>
      <c r="F934" s="10">
        <v>13000</v>
      </c>
      <c r="G934" s="11">
        <v>0</v>
      </c>
    </row>
    <row r="935" spans="1:7" x14ac:dyDescent="0.3">
      <c r="A935" s="8" t="s">
        <v>2835</v>
      </c>
      <c r="B935" s="8" t="s">
        <v>2757</v>
      </c>
      <c r="C935" s="9" t="s">
        <v>2836</v>
      </c>
      <c r="D935" s="8" t="s">
        <v>2837</v>
      </c>
      <c r="E935" s="10">
        <v>7530</v>
      </c>
      <c r="F935" s="10">
        <v>13000</v>
      </c>
      <c r="G935" s="11">
        <v>0</v>
      </c>
    </row>
    <row r="936" spans="1:7" x14ac:dyDescent="0.3">
      <c r="A936" s="8" t="s">
        <v>2838</v>
      </c>
      <c r="B936" s="8" t="s">
        <v>2757</v>
      </c>
      <c r="C936" s="9" t="s">
        <v>2839</v>
      </c>
      <c r="D936" s="8" t="s">
        <v>2840</v>
      </c>
      <c r="E936" s="10">
        <v>7530</v>
      </c>
      <c r="F936" s="10">
        <v>13000</v>
      </c>
      <c r="G936" s="11">
        <v>0</v>
      </c>
    </row>
    <row r="937" spans="1:7" x14ac:dyDescent="0.3">
      <c r="A937" s="8" t="s">
        <v>2841</v>
      </c>
      <c r="B937" s="8" t="s">
        <v>2757</v>
      </c>
      <c r="C937" s="9" t="s">
        <v>2842</v>
      </c>
      <c r="D937" s="8" t="s">
        <v>2843</v>
      </c>
      <c r="E937" s="10">
        <v>15630</v>
      </c>
      <c r="F937" s="10">
        <v>26900</v>
      </c>
      <c r="G937" s="11">
        <v>0</v>
      </c>
    </row>
    <row r="938" spans="1:7" x14ac:dyDescent="0.3">
      <c r="A938" s="8" t="s">
        <v>2844</v>
      </c>
      <c r="B938" s="8" t="s">
        <v>2757</v>
      </c>
      <c r="C938" s="9" t="s">
        <v>2845</v>
      </c>
      <c r="D938" s="8" t="s">
        <v>2846</v>
      </c>
      <c r="E938" s="10">
        <v>19350</v>
      </c>
      <c r="F938" s="10">
        <v>33300</v>
      </c>
      <c r="G938" s="11">
        <v>0</v>
      </c>
    </row>
    <row r="939" spans="1:7" x14ac:dyDescent="0.3">
      <c r="A939" s="8" t="s">
        <v>2847</v>
      </c>
      <c r="B939" s="8" t="s">
        <v>2757</v>
      </c>
      <c r="C939" s="9" t="s">
        <v>2848</v>
      </c>
      <c r="D939" s="8" t="s">
        <v>2849</v>
      </c>
      <c r="E939" s="10">
        <v>22320</v>
      </c>
      <c r="F939" s="10">
        <v>38400</v>
      </c>
      <c r="G939" s="11">
        <v>0</v>
      </c>
    </row>
    <row r="940" spans="1:7" x14ac:dyDescent="0.3">
      <c r="A940" s="8" t="s">
        <v>2850</v>
      </c>
      <c r="B940" s="8" t="s">
        <v>2757</v>
      </c>
      <c r="C940" s="9" t="s">
        <v>2851</v>
      </c>
      <c r="D940" s="8" t="s">
        <v>2852</v>
      </c>
      <c r="E940" s="10">
        <v>26040</v>
      </c>
      <c r="F940" s="10">
        <v>44800</v>
      </c>
      <c r="G940" s="11">
        <v>0</v>
      </c>
    </row>
    <row r="941" spans="1:7" x14ac:dyDescent="0.3">
      <c r="A941" s="8" t="s">
        <v>2853</v>
      </c>
      <c r="B941" s="8" t="s">
        <v>2757</v>
      </c>
      <c r="C941" s="9" t="s">
        <v>2854</v>
      </c>
      <c r="D941" s="8" t="s">
        <v>2855</v>
      </c>
      <c r="E941" s="10">
        <v>2700</v>
      </c>
      <c r="F941" s="10">
        <v>4600</v>
      </c>
      <c r="G941" s="11">
        <v>0</v>
      </c>
    </row>
    <row r="942" spans="1:7" x14ac:dyDescent="0.3">
      <c r="A942" s="8" t="s">
        <v>2856</v>
      </c>
      <c r="B942" s="8" t="s">
        <v>2757</v>
      </c>
      <c r="C942" s="9" t="s">
        <v>2857</v>
      </c>
      <c r="D942" s="8" t="s">
        <v>2858</v>
      </c>
      <c r="E942" s="10">
        <v>46040</v>
      </c>
      <c r="F942" s="10">
        <v>79200</v>
      </c>
      <c r="G942" s="11">
        <v>0</v>
      </c>
    </row>
    <row r="943" spans="1:7" x14ac:dyDescent="0.3">
      <c r="A943" s="8" t="s">
        <v>2859</v>
      </c>
      <c r="B943" s="8" t="s">
        <v>2757</v>
      </c>
      <c r="C943" s="9" t="s">
        <v>2860</v>
      </c>
      <c r="D943" s="8" t="s">
        <v>2861</v>
      </c>
      <c r="E943" s="10">
        <v>53020</v>
      </c>
      <c r="F943" s="10">
        <v>91200</v>
      </c>
      <c r="G943" s="11">
        <v>0</v>
      </c>
    </row>
    <row r="944" spans="1:7" x14ac:dyDescent="0.3">
      <c r="A944" s="8" t="s">
        <v>2862</v>
      </c>
      <c r="B944" s="8" t="s">
        <v>2757</v>
      </c>
      <c r="C944" s="9" t="s">
        <v>2863</v>
      </c>
      <c r="D944" s="8" t="s">
        <v>2864</v>
      </c>
      <c r="E944" s="10">
        <v>104550</v>
      </c>
      <c r="F944" s="10">
        <v>179800</v>
      </c>
      <c r="G944" s="11">
        <v>0</v>
      </c>
    </row>
    <row r="945" spans="1:7" x14ac:dyDescent="0.3">
      <c r="A945" s="8" t="s">
        <v>2865</v>
      </c>
      <c r="B945" s="8" t="s">
        <v>2757</v>
      </c>
      <c r="C945" s="9" t="s">
        <v>2866</v>
      </c>
      <c r="D945" s="8" t="s">
        <v>2867</v>
      </c>
      <c r="E945" s="10">
        <v>292910</v>
      </c>
      <c r="F945" s="10">
        <v>503700</v>
      </c>
      <c r="G945" s="11">
        <v>0</v>
      </c>
    </row>
    <row r="946" spans="1:7" x14ac:dyDescent="0.3">
      <c r="A946" s="8" t="s">
        <v>2868</v>
      </c>
      <c r="B946" s="8" t="s">
        <v>2757</v>
      </c>
      <c r="C946" s="9" t="s">
        <v>2869</v>
      </c>
      <c r="D946" s="8" t="s">
        <v>2870</v>
      </c>
      <c r="E946" s="10">
        <v>133940</v>
      </c>
      <c r="F946" s="10">
        <v>230300</v>
      </c>
      <c r="G946" s="11">
        <v>0</v>
      </c>
    </row>
    <row r="947" spans="1:7" x14ac:dyDescent="0.3">
      <c r="A947" s="8" t="s">
        <v>2871</v>
      </c>
      <c r="B947" s="8" t="s">
        <v>2757</v>
      </c>
      <c r="C947" s="9" t="s">
        <v>2872</v>
      </c>
      <c r="D947" s="8" t="s">
        <v>2873</v>
      </c>
      <c r="E947" s="10">
        <v>195240</v>
      </c>
      <c r="F947" s="10">
        <v>335800</v>
      </c>
      <c r="G947" s="11">
        <v>0</v>
      </c>
    </row>
    <row r="948" spans="1:7" x14ac:dyDescent="0.3">
      <c r="A948" s="8" t="s">
        <v>2874</v>
      </c>
      <c r="B948" s="8" t="s">
        <v>2757</v>
      </c>
      <c r="C948" s="9" t="s">
        <v>2875</v>
      </c>
      <c r="D948" s="8" t="s">
        <v>2876</v>
      </c>
      <c r="E948" s="10">
        <v>34880</v>
      </c>
      <c r="F948" s="10">
        <v>60000</v>
      </c>
      <c r="G948" s="11">
        <v>0</v>
      </c>
    </row>
    <row r="949" spans="1:7" x14ac:dyDescent="0.3">
      <c r="A949" s="18" t="s">
        <v>2877</v>
      </c>
      <c r="B949" s="18" t="s">
        <v>2757</v>
      </c>
      <c r="C949" s="19" t="s">
        <v>2878</v>
      </c>
      <c r="D949" s="18" t="s">
        <v>2879</v>
      </c>
      <c r="E949" s="20">
        <v>19530</v>
      </c>
      <c r="F949" s="20">
        <v>33600</v>
      </c>
      <c r="G949" s="21">
        <v>0</v>
      </c>
    </row>
    <row r="950" spans="1:7" x14ac:dyDescent="0.3">
      <c r="A950" s="8" t="s">
        <v>2880</v>
      </c>
      <c r="B950" s="8" t="s">
        <v>2757</v>
      </c>
      <c r="C950" s="9" t="s">
        <v>2881</v>
      </c>
      <c r="D950" s="8" t="s">
        <v>2882</v>
      </c>
      <c r="E950" s="10">
        <v>26510</v>
      </c>
      <c r="F950" s="10">
        <v>45600</v>
      </c>
      <c r="G950" s="11">
        <v>0</v>
      </c>
    </row>
    <row r="951" spans="1:7" x14ac:dyDescent="0.3">
      <c r="A951" s="8" t="s">
        <v>2883</v>
      </c>
      <c r="B951" s="8" t="s">
        <v>2757</v>
      </c>
      <c r="C951" s="9" t="s">
        <v>2884</v>
      </c>
      <c r="D951" s="8" t="s">
        <v>2885</v>
      </c>
      <c r="E951" s="10">
        <v>6700</v>
      </c>
      <c r="F951" s="10">
        <v>11500</v>
      </c>
      <c r="G951" s="11">
        <v>0</v>
      </c>
    </row>
    <row r="952" spans="1:7" x14ac:dyDescent="0.3">
      <c r="A952" s="8" t="s">
        <v>2886</v>
      </c>
      <c r="B952" s="8" t="s">
        <v>2757</v>
      </c>
      <c r="C952" s="9" t="s">
        <v>2887</v>
      </c>
      <c r="D952" s="8" t="s">
        <v>2888</v>
      </c>
      <c r="E952" s="10">
        <v>3910</v>
      </c>
      <c r="F952" s="10">
        <v>6700</v>
      </c>
      <c r="G952" s="11">
        <v>0</v>
      </c>
    </row>
    <row r="953" spans="1:7" x14ac:dyDescent="0.3">
      <c r="A953" s="8" t="s">
        <v>2889</v>
      </c>
      <c r="B953" s="8" t="s">
        <v>2757</v>
      </c>
      <c r="C953" s="9" t="s">
        <v>2890</v>
      </c>
      <c r="D953" s="8" t="s">
        <v>2891</v>
      </c>
      <c r="E953" s="10">
        <v>2230</v>
      </c>
      <c r="F953" s="10">
        <v>3800</v>
      </c>
      <c r="G953" s="11">
        <v>0</v>
      </c>
    </row>
    <row r="954" spans="1:7" x14ac:dyDescent="0.3">
      <c r="A954" s="8" t="s">
        <v>2892</v>
      </c>
      <c r="B954" s="8" t="s">
        <v>2757</v>
      </c>
      <c r="C954" s="9" t="s">
        <v>2893</v>
      </c>
      <c r="D954" s="8" t="s">
        <v>2894</v>
      </c>
      <c r="E954" s="10">
        <v>5020</v>
      </c>
      <c r="F954" s="10">
        <v>8600</v>
      </c>
      <c r="G954" s="11">
        <v>0</v>
      </c>
    </row>
    <row r="955" spans="1:7" x14ac:dyDescent="0.3">
      <c r="A955" s="8" t="s">
        <v>2895</v>
      </c>
      <c r="B955" s="8" t="s">
        <v>2757</v>
      </c>
      <c r="C955" s="9" t="s">
        <v>2896</v>
      </c>
      <c r="D955" s="8" t="s">
        <v>2897</v>
      </c>
      <c r="E955" s="10">
        <v>1120</v>
      </c>
      <c r="F955" s="10">
        <v>1900</v>
      </c>
      <c r="G955" s="11">
        <v>0</v>
      </c>
    </row>
    <row r="956" spans="1:7" x14ac:dyDescent="0.3">
      <c r="A956" s="8" t="s">
        <v>2898</v>
      </c>
      <c r="B956" s="8" t="s">
        <v>2757</v>
      </c>
      <c r="C956" s="9" t="s">
        <v>2899</v>
      </c>
      <c r="D956" s="8" t="s">
        <v>2900</v>
      </c>
      <c r="E956" s="10">
        <v>2330</v>
      </c>
      <c r="F956" s="10">
        <v>4000</v>
      </c>
      <c r="G956" s="11">
        <v>0</v>
      </c>
    </row>
    <row r="957" spans="1:7" x14ac:dyDescent="0.3">
      <c r="A957" s="8" t="s">
        <v>2901</v>
      </c>
      <c r="B957" s="8" t="s">
        <v>2757</v>
      </c>
      <c r="C957" s="9" t="s">
        <v>2902</v>
      </c>
      <c r="D957" s="8" t="s">
        <v>2903</v>
      </c>
      <c r="E957" s="10">
        <v>9490</v>
      </c>
      <c r="F957" s="10">
        <v>16300</v>
      </c>
      <c r="G957" s="11">
        <v>0</v>
      </c>
    </row>
    <row r="958" spans="1:7" x14ac:dyDescent="0.3">
      <c r="A958" s="8" t="s">
        <v>2904</v>
      </c>
      <c r="B958" s="8" t="s">
        <v>2757</v>
      </c>
      <c r="C958" s="9" t="s">
        <v>2905</v>
      </c>
      <c r="D958" s="8" t="s">
        <v>2906</v>
      </c>
      <c r="E958" s="10">
        <v>2230</v>
      </c>
      <c r="F958" s="10">
        <v>3800</v>
      </c>
      <c r="G958" s="11">
        <v>0</v>
      </c>
    </row>
    <row r="959" spans="1:7" x14ac:dyDescent="0.3">
      <c r="A959" s="8" t="s">
        <v>2907</v>
      </c>
      <c r="B959" s="8" t="s">
        <v>2757</v>
      </c>
      <c r="C959" s="9" t="s">
        <v>2908</v>
      </c>
      <c r="D959" s="8" t="s">
        <v>2909</v>
      </c>
      <c r="E959" s="10">
        <v>3350</v>
      </c>
      <c r="F959" s="10">
        <v>5800</v>
      </c>
      <c r="G959" s="11">
        <v>0</v>
      </c>
    </row>
    <row r="960" spans="1:7" x14ac:dyDescent="0.3">
      <c r="A960" s="8" t="s">
        <v>2910</v>
      </c>
      <c r="B960" s="8" t="s">
        <v>2757</v>
      </c>
      <c r="C960" s="9" t="s">
        <v>2911</v>
      </c>
      <c r="D960" s="8" t="s">
        <v>2912</v>
      </c>
      <c r="E960" s="10">
        <v>3910</v>
      </c>
      <c r="F960" s="10">
        <v>6700</v>
      </c>
      <c r="G960" s="11">
        <v>0</v>
      </c>
    </row>
    <row r="961" spans="1:7" x14ac:dyDescent="0.3">
      <c r="A961" s="8" t="s">
        <v>2913</v>
      </c>
      <c r="B961" s="8" t="s">
        <v>2757</v>
      </c>
      <c r="C961" s="9" t="s">
        <v>2914</v>
      </c>
      <c r="D961" s="8" t="s">
        <v>2915</v>
      </c>
      <c r="E961" s="10">
        <v>6980</v>
      </c>
      <c r="F961" s="10">
        <v>12000</v>
      </c>
      <c r="G961" s="11">
        <v>0</v>
      </c>
    </row>
    <row r="962" spans="1:7" x14ac:dyDescent="0.3">
      <c r="A962" s="8" t="s">
        <v>2916</v>
      </c>
      <c r="B962" s="8" t="s">
        <v>2757</v>
      </c>
      <c r="C962" s="9" t="s">
        <v>2917</v>
      </c>
      <c r="D962" s="8" t="s">
        <v>2918</v>
      </c>
      <c r="E962" s="10">
        <v>4560</v>
      </c>
      <c r="F962" s="10">
        <v>7800</v>
      </c>
      <c r="G962" s="11">
        <v>0</v>
      </c>
    </row>
    <row r="963" spans="1:7" x14ac:dyDescent="0.3">
      <c r="A963" s="8" t="s">
        <v>2919</v>
      </c>
      <c r="B963" s="8" t="s">
        <v>2757</v>
      </c>
      <c r="C963" s="9" t="s">
        <v>2920</v>
      </c>
      <c r="D963" s="8" t="s">
        <v>2921</v>
      </c>
      <c r="E963" s="10">
        <v>3630</v>
      </c>
      <c r="F963" s="10">
        <v>6200</v>
      </c>
      <c r="G963" s="11">
        <v>0</v>
      </c>
    </row>
    <row r="964" spans="1:7" x14ac:dyDescent="0.3">
      <c r="A964" s="8" t="s">
        <v>2922</v>
      </c>
      <c r="B964" s="8" t="s">
        <v>2757</v>
      </c>
      <c r="C964" s="9" t="s">
        <v>2923</v>
      </c>
      <c r="D964" s="8" t="s">
        <v>2924</v>
      </c>
      <c r="E964" s="10">
        <v>3630</v>
      </c>
      <c r="F964" s="10">
        <v>6200</v>
      </c>
      <c r="G964" s="11">
        <v>0</v>
      </c>
    </row>
    <row r="965" spans="1:7" x14ac:dyDescent="0.3">
      <c r="A965" s="8" t="s">
        <v>2925</v>
      </c>
      <c r="B965" s="8" t="s">
        <v>2757</v>
      </c>
      <c r="C965" s="9" t="s">
        <v>2926</v>
      </c>
      <c r="D965" s="8" t="s">
        <v>2927</v>
      </c>
      <c r="E965" s="10">
        <v>2700</v>
      </c>
      <c r="F965" s="10">
        <v>4600</v>
      </c>
      <c r="G965" s="11">
        <v>0</v>
      </c>
    </row>
    <row r="966" spans="1:7" x14ac:dyDescent="0.3">
      <c r="A966" s="8" t="s">
        <v>2928</v>
      </c>
      <c r="B966" s="8" t="s">
        <v>2757</v>
      </c>
      <c r="C966" s="9" t="s">
        <v>2929</v>
      </c>
      <c r="D966" s="8" t="s">
        <v>2930</v>
      </c>
      <c r="E966" s="10">
        <v>2790</v>
      </c>
      <c r="F966" s="10">
        <v>4800</v>
      </c>
      <c r="G966" s="11">
        <v>0</v>
      </c>
    </row>
    <row r="967" spans="1:7" x14ac:dyDescent="0.3">
      <c r="A967" s="8" t="s">
        <v>2931</v>
      </c>
      <c r="B967" s="8" t="s">
        <v>2757</v>
      </c>
      <c r="C967" s="9" t="s">
        <v>2932</v>
      </c>
      <c r="D967" s="8" t="s">
        <v>2933</v>
      </c>
      <c r="E967" s="10">
        <v>1390</v>
      </c>
      <c r="F967" s="10">
        <v>2400</v>
      </c>
      <c r="G967" s="11">
        <v>0</v>
      </c>
    </row>
    <row r="968" spans="1:7" x14ac:dyDescent="0.3">
      <c r="A968" s="8" t="s">
        <v>2934</v>
      </c>
      <c r="B968" s="8" t="s">
        <v>2757</v>
      </c>
      <c r="C968" s="9" t="s">
        <v>2935</v>
      </c>
      <c r="D968" s="8" t="s">
        <v>2936</v>
      </c>
      <c r="E968" s="10">
        <v>650</v>
      </c>
      <c r="F968" s="10">
        <v>1100</v>
      </c>
      <c r="G968" s="11">
        <v>0</v>
      </c>
    </row>
    <row r="969" spans="1:7" x14ac:dyDescent="0.3">
      <c r="A969" s="8" t="s">
        <v>2937</v>
      </c>
      <c r="B969" s="8" t="s">
        <v>2757</v>
      </c>
      <c r="C969" s="9" t="s">
        <v>2938</v>
      </c>
      <c r="D969" s="8" t="s">
        <v>2939</v>
      </c>
      <c r="E969" s="10">
        <v>650</v>
      </c>
      <c r="F969" s="10">
        <v>1100</v>
      </c>
      <c r="G969" s="11">
        <v>0</v>
      </c>
    </row>
    <row r="970" spans="1:7" x14ac:dyDescent="0.3">
      <c r="A970" s="8" t="s">
        <v>2940</v>
      </c>
      <c r="B970" s="8" t="s">
        <v>2757</v>
      </c>
      <c r="C970" s="9" t="s">
        <v>2941</v>
      </c>
      <c r="D970" s="8" t="s">
        <v>2942</v>
      </c>
      <c r="E970" s="10">
        <v>560</v>
      </c>
      <c r="F970" s="10">
        <v>1000</v>
      </c>
      <c r="G970" s="11">
        <v>0</v>
      </c>
    </row>
    <row r="971" spans="1:7" x14ac:dyDescent="0.3">
      <c r="A971" s="8" t="s">
        <v>2943</v>
      </c>
      <c r="B971" s="8" t="s">
        <v>2757</v>
      </c>
      <c r="C971" s="9" t="s">
        <v>2944</v>
      </c>
      <c r="D971" s="8" t="s">
        <v>2945</v>
      </c>
      <c r="E971" s="10">
        <v>1490</v>
      </c>
      <c r="F971" s="10">
        <v>2600</v>
      </c>
      <c r="G971" s="11">
        <v>0</v>
      </c>
    </row>
    <row r="972" spans="1:7" x14ac:dyDescent="0.3">
      <c r="A972" s="8" t="s">
        <v>2946</v>
      </c>
      <c r="B972" s="8" t="s">
        <v>2757</v>
      </c>
      <c r="C972" s="9" t="s">
        <v>2947</v>
      </c>
      <c r="D972" s="8" t="s">
        <v>2948</v>
      </c>
      <c r="E972" s="10">
        <v>1390</v>
      </c>
      <c r="F972" s="10">
        <v>2400</v>
      </c>
      <c r="G972" s="11">
        <v>0</v>
      </c>
    </row>
    <row r="973" spans="1:7" x14ac:dyDescent="0.3">
      <c r="A973" s="8" t="s">
        <v>2949</v>
      </c>
      <c r="B973" s="8" t="s">
        <v>2757</v>
      </c>
      <c r="C973" s="9" t="s">
        <v>2950</v>
      </c>
      <c r="D973" s="8" t="s">
        <v>2951</v>
      </c>
      <c r="E973" s="10">
        <v>1490</v>
      </c>
      <c r="F973" s="10">
        <v>2600</v>
      </c>
      <c r="G973" s="11">
        <v>0</v>
      </c>
    </row>
    <row r="974" spans="1:7" x14ac:dyDescent="0.3">
      <c r="A974" s="8" t="s">
        <v>2952</v>
      </c>
      <c r="B974" s="8" t="s">
        <v>2757</v>
      </c>
      <c r="C974" s="9" t="s">
        <v>2953</v>
      </c>
      <c r="D974" s="8" t="s">
        <v>2954</v>
      </c>
      <c r="E974" s="10">
        <v>1390</v>
      </c>
      <c r="F974" s="10">
        <v>2400</v>
      </c>
      <c r="G974" s="11">
        <v>0</v>
      </c>
    </row>
    <row r="975" spans="1:7" x14ac:dyDescent="0.3">
      <c r="A975" s="8" t="s">
        <v>2955</v>
      </c>
      <c r="B975" s="8" t="s">
        <v>2757</v>
      </c>
      <c r="C975" s="9" t="s">
        <v>2956</v>
      </c>
      <c r="D975" s="8" t="s">
        <v>2957</v>
      </c>
      <c r="E975" s="10">
        <v>1300</v>
      </c>
      <c r="F975" s="10">
        <v>2200</v>
      </c>
      <c r="G975" s="11">
        <v>0</v>
      </c>
    </row>
    <row r="976" spans="1:7" x14ac:dyDescent="0.3">
      <c r="A976" s="8" t="s">
        <v>2958</v>
      </c>
      <c r="B976" s="8" t="s">
        <v>2757</v>
      </c>
      <c r="C976" s="9" t="s">
        <v>2959</v>
      </c>
      <c r="D976" s="8" t="s">
        <v>2960</v>
      </c>
      <c r="E976" s="10">
        <v>1220</v>
      </c>
      <c r="F976" s="10">
        <v>2100</v>
      </c>
      <c r="G976" s="11">
        <v>0</v>
      </c>
    </row>
    <row r="977" spans="1:7" x14ac:dyDescent="0.3">
      <c r="A977" s="8" t="s">
        <v>2961</v>
      </c>
      <c r="B977" s="8" t="s">
        <v>2757</v>
      </c>
      <c r="C977" s="9" t="s">
        <v>2962</v>
      </c>
      <c r="D977" s="8" t="s">
        <v>2963</v>
      </c>
      <c r="E977" s="10">
        <v>1300</v>
      </c>
      <c r="F977" s="10">
        <v>2200</v>
      </c>
      <c r="G977" s="11">
        <v>0</v>
      </c>
    </row>
    <row r="978" spans="1:7" x14ac:dyDescent="0.3">
      <c r="A978" s="8" t="s">
        <v>2964</v>
      </c>
      <c r="B978" s="8" t="s">
        <v>2757</v>
      </c>
      <c r="C978" s="9" t="s">
        <v>2965</v>
      </c>
      <c r="D978" s="8" t="s">
        <v>2966</v>
      </c>
      <c r="E978" s="10">
        <v>1220</v>
      </c>
      <c r="F978" s="10">
        <v>2100</v>
      </c>
      <c r="G978" s="11">
        <v>0</v>
      </c>
    </row>
    <row r="979" spans="1:7" x14ac:dyDescent="0.3">
      <c r="A979" s="8" t="s">
        <v>2967</v>
      </c>
      <c r="B979" s="8" t="s">
        <v>2757</v>
      </c>
      <c r="C979" s="9" t="s">
        <v>2968</v>
      </c>
      <c r="D979" s="8" t="s">
        <v>2969</v>
      </c>
      <c r="E979" s="10">
        <v>2230</v>
      </c>
      <c r="F979" s="10">
        <v>3800</v>
      </c>
      <c r="G979" s="11">
        <v>0</v>
      </c>
    </row>
    <row r="980" spans="1:7" x14ac:dyDescent="0.3">
      <c r="A980" s="8" t="s">
        <v>2970</v>
      </c>
      <c r="B980" s="8" t="s">
        <v>2757</v>
      </c>
      <c r="C980" s="9" t="s">
        <v>2971</v>
      </c>
      <c r="D980" s="8" t="s">
        <v>2972</v>
      </c>
      <c r="E980" s="10">
        <v>4460</v>
      </c>
      <c r="F980" s="10">
        <v>7700</v>
      </c>
      <c r="G980" s="11">
        <v>0</v>
      </c>
    </row>
    <row r="981" spans="1:7" x14ac:dyDescent="0.3">
      <c r="A981" s="8" t="s">
        <v>2973</v>
      </c>
      <c r="B981" s="8" t="s">
        <v>2757</v>
      </c>
      <c r="C981" s="9" t="s">
        <v>2974</v>
      </c>
      <c r="D981" s="8" t="s">
        <v>2975</v>
      </c>
      <c r="E981" s="10">
        <v>1580</v>
      </c>
      <c r="F981" s="10">
        <v>2700</v>
      </c>
      <c r="G981" s="11">
        <v>0</v>
      </c>
    </row>
    <row r="982" spans="1:7" x14ac:dyDescent="0.3">
      <c r="A982" s="8" t="s">
        <v>2976</v>
      </c>
      <c r="B982" s="8" t="s">
        <v>2757</v>
      </c>
      <c r="C982" s="9" t="s">
        <v>2977</v>
      </c>
      <c r="D982" s="8" t="s">
        <v>2978</v>
      </c>
      <c r="E982" s="10">
        <v>1670</v>
      </c>
      <c r="F982" s="10">
        <v>2900</v>
      </c>
      <c r="G982" s="11">
        <v>0</v>
      </c>
    </row>
    <row r="983" spans="1:7" x14ac:dyDescent="0.3">
      <c r="A983" s="8" t="s">
        <v>2979</v>
      </c>
      <c r="B983" s="8" t="s">
        <v>2757</v>
      </c>
      <c r="C983" s="9" t="s">
        <v>2980</v>
      </c>
      <c r="D983" s="8" t="s">
        <v>2981</v>
      </c>
      <c r="E983" s="10">
        <v>2510</v>
      </c>
      <c r="F983" s="10">
        <v>4300</v>
      </c>
      <c r="G983" s="11">
        <v>0</v>
      </c>
    </row>
    <row r="984" spans="1:7" x14ac:dyDescent="0.3">
      <c r="A984" s="8" t="s">
        <v>2982</v>
      </c>
      <c r="B984" s="8" t="s">
        <v>2757</v>
      </c>
      <c r="C984" s="9" t="s">
        <v>2983</v>
      </c>
      <c r="D984" s="8" t="s">
        <v>2984</v>
      </c>
      <c r="E984" s="10">
        <v>3070</v>
      </c>
      <c r="F984" s="10">
        <v>5300</v>
      </c>
      <c r="G984" s="11">
        <v>0</v>
      </c>
    </row>
    <row r="985" spans="1:7" x14ac:dyDescent="0.3">
      <c r="A985" s="8" t="s">
        <v>2985</v>
      </c>
      <c r="B985" s="8" t="s">
        <v>2757</v>
      </c>
      <c r="C985" s="9" t="s">
        <v>2986</v>
      </c>
      <c r="D985" s="8" t="s">
        <v>2987</v>
      </c>
      <c r="E985" s="10">
        <v>1300</v>
      </c>
      <c r="F985" s="10">
        <v>2200</v>
      </c>
      <c r="G985" s="11">
        <v>0</v>
      </c>
    </row>
    <row r="986" spans="1:7" x14ac:dyDescent="0.3">
      <c r="A986" s="8" t="s">
        <v>2988</v>
      </c>
      <c r="B986" s="8" t="s">
        <v>2757</v>
      </c>
      <c r="C986" s="9" t="s">
        <v>2989</v>
      </c>
      <c r="D986" s="8" t="s">
        <v>2990</v>
      </c>
      <c r="E986" s="10">
        <v>840</v>
      </c>
      <c r="F986" s="10">
        <v>1400</v>
      </c>
      <c r="G986" s="11">
        <v>0</v>
      </c>
    </row>
    <row r="987" spans="1:7" x14ac:dyDescent="0.3">
      <c r="A987" s="8" t="s">
        <v>2991</v>
      </c>
      <c r="B987" s="8" t="s">
        <v>2757</v>
      </c>
      <c r="C987" s="9" t="s">
        <v>2992</v>
      </c>
      <c r="D987" s="8" t="s">
        <v>2993</v>
      </c>
      <c r="E987" s="10">
        <v>840</v>
      </c>
      <c r="F987" s="10">
        <v>1400</v>
      </c>
      <c r="G987" s="11">
        <v>0</v>
      </c>
    </row>
    <row r="988" spans="1:7" x14ac:dyDescent="0.3">
      <c r="A988" s="8" t="s">
        <v>2994</v>
      </c>
      <c r="B988" s="8" t="s">
        <v>2757</v>
      </c>
      <c r="C988" s="9" t="s">
        <v>2995</v>
      </c>
      <c r="D988" s="8" t="s">
        <v>2996</v>
      </c>
      <c r="E988" s="10">
        <v>4740</v>
      </c>
      <c r="F988" s="10">
        <v>8200</v>
      </c>
      <c r="G988" s="11">
        <v>0</v>
      </c>
    </row>
    <row r="989" spans="1:7" x14ac:dyDescent="0.3">
      <c r="A989" s="8" t="s">
        <v>2997</v>
      </c>
      <c r="B989" s="8" t="s">
        <v>2757</v>
      </c>
      <c r="C989" s="9" t="s">
        <v>2998</v>
      </c>
      <c r="D989" s="8" t="s">
        <v>2999</v>
      </c>
      <c r="E989" s="10">
        <v>2510</v>
      </c>
      <c r="F989" s="10">
        <v>4300</v>
      </c>
      <c r="G989" s="11">
        <v>0</v>
      </c>
    </row>
    <row r="990" spans="1:7" x14ac:dyDescent="0.3">
      <c r="A990" s="8" t="s">
        <v>3000</v>
      </c>
      <c r="B990" s="8" t="s">
        <v>2757</v>
      </c>
      <c r="C990" s="9" t="s">
        <v>3001</v>
      </c>
      <c r="D990" s="8" t="s">
        <v>3002</v>
      </c>
      <c r="E990" s="10">
        <v>1670</v>
      </c>
      <c r="F990" s="10">
        <v>2900</v>
      </c>
      <c r="G990" s="11">
        <v>0</v>
      </c>
    </row>
    <row r="991" spans="1:7" x14ac:dyDescent="0.3">
      <c r="A991" s="8" t="s">
        <v>3003</v>
      </c>
      <c r="B991" s="8" t="s">
        <v>2757</v>
      </c>
      <c r="C991" s="9" t="s">
        <v>3004</v>
      </c>
      <c r="D991" s="8" t="s">
        <v>3005</v>
      </c>
      <c r="E991" s="10">
        <v>1300</v>
      </c>
      <c r="F991" s="10">
        <v>2200</v>
      </c>
      <c r="G991" s="11">
        <v>0</v>
      </c>
    </row>
    <row r="992" spans="1:7" x14ac:dyDescent="0.3">
      <c r="A992" s="8" t="s">
        <v>3006</v>
      </c>
      <c r="B992" s="8" t="s">
        <v>2757</v>
      </c>
      <c r="C992" s="9" t="s">
        <v>3007</v>
      </c>
      <c r="D992" s="8" t="s">
        <v>3008</v>
      </c>
      <c r="E992" s="10">
        <v>1580</v>
      </c>
      <c r="F992" s="10">
        <v>2700</v>
      </c>
      <c r="G992" s="11">
        <v>0</v>
      </c>
    </row>
    <row r="993" spans="1:7" x14ac:dyDescent="0.3">
      <c r="A993" s="8" t="s">
        <v>3009</v>
      </c>
      <c r="B993" s="8" t="s">
        <v>2757</v>
      </c>
      <c r="C993" s="9" t="s">
        <v>3010</v>
      </c>
      <c r="D993" s="8" t="s">
        <v>3011</v>
      </c>
      <c r="E993" s="10">
        <v>1670</v>
      </c>
      <c r="F993" s="10">
        <v>2900</v>
      </c>
      <c r="G993" s="11">
        <v>0</v>
      </c>
    </row>
    <row r="994" spans="1:7" x14ac:dyDescent="0.3">
      <c r="A994" s="8" t="s">
        <v>3012</v>
      </c>
      <c r="B994" s="8" t="s">
        <v>2757</v>
      </c>
      <c r="C994" s="9" t="s">
        <v>3013</v>
      </c>
      <c r="D994" s="8" t="s">
        <v>3014</v>
      </c>
      <c r="E994" s="10">
        <v>1950</v>
      </c>
      <c r="F994" s="10">
        <v>3400</v>
      </c>
      <c r="G994" s="11">
        <v>0</v>
      </c>
    </row>
    <row r="995" spans="1:7" x14ac:dyDescent="0.3">
      <c r="A995" s="8" t="s">
        <v>3015</v>
      </c>
      <c r="B995" s="8" t="s">
        <v>2757</v>
      </c>
      <c r="C995" s="9" t="s">
        <v>3016</v>
      </c>
      <c r="D995" s="8" t="s">
        <v>3017</v>
      </c>
      <c r="E995" s="10">
        <v>2510</v>
      </c>
      <c r="F995" s="10">
        <v>4300</v>
      </c>
      <c r="G995" s="11">
        <v>0</v>
      </c>
    </row>
    <row r="996" spans="1:7" x14ac:dyDescent="0.3">
      <c r="A996" s="8" t="s">
        <v>3018</v>
      </c>
      <c r="B996" s="8" t="s">
        <v>2757</v>
      </c>
      <c r="C996" s="9" t="s">
        <v>3019</v>
      </c>
      <c r="D996" s="8" t="s">
        <v>3020</v>
      </c>
      <c r="E996" s="10">
        <v>2330</v>
      </c>
      <c r="F996" s="10">
        <v>4000</v>
      </c>
      <c r="G996" s="11">
        <v>0</v>
      </c>
    </row>
    <row r="997" spans="1:7" x14ac:dyDescent="0.3">
      <c r="A997" s="8" t="s">
        <v>3021</v>
      </c>
      <c r="B997" s="8" t="s">
        <v>2757</v>
      </c>
      <c r="C997" s="9" t="s">
        <v>3022</v>
      </c>
      <c r="D997" s="8" t="s">
        <v>3023</v>
      </c>
      <c r="E997" s="10">
        <v>2880</v>
      </c>
      <c r="F997" s="10">
        <v>5000</v>
      </c>
      <c r="G997" s="11">
        <v>0</v>
      </c>
    </row>
    <row r="998" spans="1:7" x14ac:dyDescent="0.3">
      <c r="A998" s="8" t="s">
        <v>3024</v>
      </c>
      <c r="B998" s="8" t="s">
        <v>2757</v>
      </c>
      <c r="C998" s="9" t="s">
        <v>3025</v>
      </c>
      <c r="D998" s="8" t="s">
        <v>3026</v>
      </c>
      <c r="E998" s="10">
        <v>2790</v>
      </c>
      <c r="F998" s="10">
        <v>4800</v>
      </c>
      <c r="G998" s="11">
        <v>0</v>
      </c>
    </row>
    <row r="999" spans="1:7" x14ac:dyDescent="0.3">
      <c r="A999" s="8" t="s">
        <v>3027</v>
      </c>
      <c r="B999" s="8" t="s">
        <v>2757</v>
      </c>
      <c r="C999" s="9" t="s">
        <v>3028</v>
      </c>
      <c r="D999" s="8" t="s">
        <v>3029</v>
      </c>
      <c r="E999" s="10">
        <v>2790</v>
      </c>
      <c r="F999" s="10">
        <v>4800</v>
      </c>
      <c r="G999" s="11">
        <v>0</v>
      </c>
    </row>
    <row r="1000" spans="1:7" x14ac:dyDescent="0.3">
      <c r="A1000" s="8" t="s">
        <v>3030</v>
      </c>
      <c r="B1000" s="8" t="s">
        <v>2757</v>
      </c>
      <c r="C1000" s="9" t="s">
        <v>3031</v>
      </c>
      <c r="D1000" s="8" t="s">
        <v>3032</v>
      </c>
      <c r="E1000" s="10">
        <v>1860</v>
      </c>
      <c r="F1000" s="10">
        <v>3200</v>
      </c>
      <c r="G1000" s="11">
        <v>0</v>
      </c>
    </row>
    <row r="1001" spans="1:7" x14ac:dyDescent="0.3">
      <c r="A1001" s="8" t="s">
        <v>3033</v>
      </c>
      <c r="B1001" s="8" t="s">
        <v>2757</v>
      </c>
      <c r="C1001" s="9" t="s">
        <v>3034</v>
      </c>
      <c r="D1001" s="8" t="s">
        <v>3035</v>
      </c>
      <c r="E1001" s="10">
        <v>1860</v>
      </c>
      <c r="F1001" s="10">
        <v>3200</v>
      </c>
      <c r="G1001" s="11">
        <v>0</v>
      </c>
    </row>
    <row r="1002" spans="1:7" x14ac:dyDescent="0.3">
      <c r="A1002" s="8" t="s">
        <v>3036</v>
      </c>
      <c r="B1002" s="8" t="s">
        <v>2757</v>
      </c>
      <c r="C1002" s="9" t="s">
        <v>3037</v>
      </c>
      <c r="D1002" s="8" t="s">
        <v>3038</v>
      </c>
      <c r="E1002" s="10">
        <v>2700</v>
      </c>
      <c r="F1002" s="10">
        <v>4600</v>
      </c>
      <c r="G1002" s="11">
        <v>0</v>
      </c>
    </row>
    <row r="1003" spans="1:7" x14ac:dyDescent="0.3">
      <c r="A1003" s="8" t="s">
        <v>3039</v>
      </c>
      <c r="B1003" s="8" t="s">
        <v>2757</v>
      </c>
      <c r="C1003" s="9" t="s">
        <v>3040</v>
      </c>
      <c r="D1003" s="8" t="s">
        <v>3041</v>
      </c>
      <c r="E1003" s="10">
        <v>2700</v>
      </c>
      <c r="F1003" s="10">
        <v>4600</v>
      </c>
      <c r="G1003" s="11">
        <v>0</v>
      </c>
    </row>
    <row r="1004" spans="1:7" x14ac:dyDescent="0.3">
      <c r="A1004" s="8" t="s">
        <v>3042</v>
      </c>
      <c r="B1004" s="8" t="s">
        <v>2757</v>
      </c>
      <c r="C1004" s="9" t="s">
        <v>3043</v>
      </c>
      <c r="D1004" s="8" t="s">
        <v>3044</v>
      </c>
      <c r="E1004" s="10">
        <v>1580</v>
      </c>
      <c r="F1004" s="10">
        <v>2700</v>
      </c>
      <c r="G1004" s="11">
        <v>0</v>
      </c>
    </row>
    <row r="1005" spans="1:7" x14ac:dyDescent="0.3">
      <c r="A1005" s="8" t="s">
        <v>3045</v>
      </c>
      <c r="B1005" s="8" t="s">
        <v>2757</v>
      </c>
      <c r="C1005" s="9" t="s">
        <v>3046</v>
      </c>
      <c r="D1005" s="8" t="s">
        <v>3047</v>
      </c>
      <c r="E1005" s="10">
        <v>2140</v>
      </c>
      <c r="F1005" s="10">
        <v>3700</v>
      </c>
      <c r="G1005" s="11">
        <v>0</v>
      </c>
    </row>
    <row r="1006" spans="1:7" x14ac:dyDescent="0.3">
      <c r="A1006" s="8" t="s">
        <v>3048</v>
      </c>
      <c r="B1006" s="8" t="s">
        <v>2757</v>
      </c>
      <c r="C1006" s="9" t="s">
        <v>3049</v>
      </c>
      <c r="D1006" s="8" t="s">
        <v>3050</v>
      </c>
      <c r="E1006" s="10">
        <v>3070</v>
      </c>
      <c r="F1006" s="10">
        <v>5300</v>
      </c>
      <c r="G1006" s="11">
        <v>0</v>
      </c>
    </row>
    <row r="1007" spans="1:7" x14ac:dyDescent="0.3">
      <c r="A1007" s="8" t="s">
        <v>3051</v>
      </c>
      <c r="B1007" s="8" t="s">
        <v>2757</v>
      </c>
      <c r="C1007" s="9" t="s">
        <v>3052</v>
      </c>
      <c r="D1007" s="8" t="s">
        <v>3053</v>
      </c>
      <c r="E1007" s="10">
        <v>3070</v>
      </c>
      <c r="F1007" s="10">
        <v>5300</v>
      </c>
      <c r="G1007" s="11">
        <v>0</v>
      </c>
    </row>
    <row r="1008" spans="1:7" x14ac:dyDescent="0.3">
      <c r="A1008" s="8" t="s">
        <v>3054</v>
      </c>
      <c r="B1008" s="8" t="s">
        <v>2757</v>
      </c>
      <c r="C1008" s="9" t="s">
        <v>3055</v>
      </c>
      <c r="D1008" s="8" t="s">
        <v>3056</v>
      </c>
      <c r="E1008" s="10">
        <v>3630</v>
      </c>
      <c r="F1008" s="10">
        <v>6200</v>
      </c>
      <c r="G1008" s="11">
        <v>0</v>
      </c>
    </row>
    <row r="1009" spans="1:7" x14ac:dyDescent="0.3">
      <c r="A1009" s="8" t="s">
        <v>3057</v>
      </c>
      <c r="B1009" s="8" t="s">
        <v>2757</v>
      </c>
      <c r="C1009" s="9" t="s">
        <v>3058</v>
      </c>
      <c r="D1009" s="8" t="s">
        <v>3059</v>
      </c>
      <c r="E1009" s="10">
        <v>4190</v>
      </c>
      <c r="F1009" s="10">
        <v>7200</v>
      </c>
      <c r="G1009" s="11">
        <v>0</v>
      </c>
    </row>
    <row r="1010" spans="1:7" x14ac:dyDescent="0.3">
      <c r="A1010" s="8" t="s">
        <v>3060</v>
      </c>
      <c r="B1010" s="8" t="s">
        <v>2757</v>
      </c>
      <c r="C1010" s="9" t="s">
        <v>3061</v>
      </c>
      <c r="D1010" s="8" t="s">
        <v>3062</v>
      </c>
      <c r="E1010" s="10">
        <v>4460</v>
      </c>
      <c r="F1010" s="10">
        <v>7700</v>
      </c>
      <c r="G1010" s="11">
        <v>0</v>
      </c>
    </row>
    <row r="1011" spans="1:7" x14ac:dyDescent="0.3">
      <c r="A1011" s="8" t="s">
        <v>3063</v>
      </c>
      <c r="B1011" s="8" t="s">
        <v>2757</v>
      </c>
      <c r="C1011" s="9" t="s">
        <v>3064</v>
      </c>
      <c r="D1011" s="8" t="s">
        <v>3065</v>
      </c>
      <c r="E1011" s="10">
        <v>1120</v>
      </c>
      <c r="F1011" s="10">
        <v>1900</v>
      </c>
      <c r="G1011" s="11">
        <v>0</v>
      </c>
    </row>
    <row r="1012" spans="1:7" x14ac:dyDescent="0.3">
      <c r="A1012" s="8" t="s">
        <v>3066</v>
      </c>
      <c r="B1012" s="8" t="s">
        <v>2757</v>
      </c>
      <c r="C1012" s="9" t="s">
        <v>3067</v>
      </c>
      <c r="D1012" s="8" t="s">
        <v>3068</v>
      </c>
      <c r="E1012" s="10">
        <v>1300</v>
      </c>
      <c r="F1012" s="10">
        <v>2200</v>
      </c>
      <c r="G1012" s="11">
        <v>0</v>
      </c>
    </row>
    <row r="1013" spans="1:7" x14ac:dyDescent="0.3">
      <c r="A1013" s="8" t="s">
        <v>3069</v>
      </c>
      <c r="B1013" s="8" t="s">
        <v>2757</v>
      </c>
      <c r="C1013" s="9" t="s">
        <v>3070</v>
      </c>
      <c r="D1013" s="8" t="s">
        <v>3071</v>
      </c>
      <c r="E1013" s="10">
        <v>1490</v>
      </c>
      <c r="F1013" s="10">
        <v>2600</v>
      </c>
      <c r="G1013" s="11">
        <v>0</v>
      </c>
    </row>
    <row r="1014" spans="1:7" x14ac:dyDescent="0.3">
      <c r="A1014" s="8" t="s">
        <v>3072</v>
      </c>
      <c r="B1014" s="8" t="s">
        <v>2757</v>
      </c>
      <c r="C1014" s="9" t="s">
        <v>3073</v>
      </c>
      <c r="D1014" s="8" t="s">
        <v>3074</v>
      </c>
      <c r="E1014" s="10">
        <v>1670</v>
      </c>
      <c r="F1014" s="10">
        <v>2900</v>
      </c>
      <c r="G1014" s="11">
        <v>0</v>
      </c>
    </row>
    <row r="1015" spans="1:7" x14ac:dyDescent="0.3">
      <c r="A1015" s="8" t="s">
        <v>3075</v>
      </c>
      <c r="B1015" s="8" t="s">
        <v>2757</v>
      </c>
      <c r="C1015" s="9" t="s">
        <v>3076</v>
      </c>
      <c r="D1015" s="8" t="s">
        <v>3077</v>
      </c>
      <c r="E1015" s="10">
        <v>2140</v>
      </c>
      <c r="F1015" s="10">
        <v>3700</v>
      </c>
      <c r="G1015" s="11">
        <v>0</v>
      </c>
    </row>
    <row r="1016" spans="1:7" x14ac:dyDescent="0.3">
      <c r="A1016" s="8" t="s">
        <v>3078</v>
      </c>
      <c r="B1016" s="8" t="s">
        <v>2757</v>
      </c>
      <c r="C1016" s="9" t="s">
        <v>3079</v>
      </c>
      <c r="D1016" s="8" t="s">
        <v>3080</v>
      </c>
      <c r="E1016" s="10">
        <v>2050</v>
      </c>
      <c r="F1016" s="10">
        <v>3500</v>
      </c>
      <c r="G1016" s="11">
        <v>0</v>
      </c>
    </row>
    <row r="1017" spans="1:7" x14ac:dyDescent="0.3">
      <c r="A1017" s="8" t="s">
        <v>3081</v>
      </c>
      <c r="B1017" s="8" t="s">
        <v>2757</v>
      </c>
      <c r="C1017" s="9" t="s">
        <v>3082</v>
      </c>
      <c r="D1017" s="8" t="s">
        <v>3083</v>
      </c>
      <c r="E1017" s="10">
        <v>2790</v>
      </c>
      <c r="F1017" s="10">
        <v>4800</v>
      </c>
      <c r="G1017" s="11">
        <v>0</v>
      </c>
    </row>
    <row r="1018" spans="1:7" x14ac:dyDescent="0.3">
      <c r="A1018" s="8" t="s">
        <v>3084</v>
      </c>
      <c r="B1018" s="8" t="s">
        <v>2757</v>
      </c>
      <c r="C1018" s="9" t="s">
        <v>3085</v>
      </c>
      <c r="D1018" s="8" t="s">
        <v>3086</v>
      </c>
      <c r="E1018" s="10">
        <v>3720</v>
      </c>
      <c r="F1018" s="10">
        <v>6400</v>
      </c>
      <c r="G1018" s="11">
        <v>0</v>
      </c>
    </row>
    <row r="1019" spans="1:7" x14ac:dyDescent="0.3">
      <c r="A1019" s="8" t="s">
        <v>3087</v>
      </c>
      <c r="B1019" s="8" t="s">
        <v>2757</v>
      </c>
      <c r="C1019" s="9" t="s">
        <v>3088</v>
      </c>
      <c r="D1019" s="8" t="s">
        <v>3089</v>
      </c>
      <c r="E1019" s="10">
        <v>1390</v>
      </c>
      <c r="F1019" s="10">
        <v>2400</v>
      </c>
      <c r="G1019" s="11">
        <v>0</v>
      </c>
    </row>
    <row r="1020" spans="1:7" x14ac:dyDescent="0.3">
      <c r="A1020" s="8" t="s">
        <v>3090</v>
      </c>
      <c r="B1020" s="8" t="s">
        <v>2757</v>
      </c>
      <c r="C1020" s="9" t="s">
        <v>3091</v>
      </c>
      <c r="D1020" s="8" t="s">
        <v>3092</v>
      </c>
      <c r="E1020" s="10">
        <v>1670</v>
      </c>
      <c r="F1020" s="10">
        <v>2900</v>
      </c>
      <c r="G1020" s="11">
        <v>0</v>
      </c>
    </row>
    <row r="1021" spans="1:7" x14ac:dyDescent="0.3">
      <c r="A1021" s="8" t="s">
        <v>3093</v>
      </c>
      <c r="B1021" s="8" t="s">
        <v>2757</v>
      </c>
      <c r="C1021" s="9" t="s">
        <v>3094</v>
      </c>
      <c r="D1021" s="8" t="s">
        <v>3095</v>
      </c>
      <c r="E1021" s="10">
        <v>1770</v>
      </c>
      <c r="F1021" s="10">
        <v>3000</v>
      </c>
      <c r="G1021" s="11">
        <v>0</v>
      </c>
    </row>
    <row r="1022" spans="1:7" x14ac:dyDescent="0.3">
      <c r="A1022" s="8" t="s">
        <v>3096</v>
      </c>
      <c r="B1022" s="8" t="s">
        <v>2757</v>
      </c>
      <c r="C1022" s="9" t="s">
        <v>3097</v>
      </c>
      <c r="D1022" s="8" t="s">
        <v>3098</v>
      </c>
      <c r="E1022" s="10">
        <v>2050</v>
      </c>
      <c r="F1022" s="10">
        <v>3500</v>
      </c>
      <c r="G1022" s="11">
        <v>0</v>
      </c>
    </row>
    <row r="1023" spans="1:7" x14ac:dyDescent="0.3">
      <c r="A1023" s="8" t="s">
        <v>3099</v>
      </c>
      <c r="B1023" s="8" t="s">
        <v>2757</v>
      </c>
      <c r="C1023" s="9" t="s">
        <v>3100</v>
      </c>
      <c r="D1023" s="8" t="s">
        <v>3101</v>
      </c>
      <c r="E1023" s="10">
        <v>2700</v>
      </c>
      <c r="F1023" s="10">
        <v>4600</v>
      </c>
      <c r="G1023" s="11">
        <v>0</v>
      </c>
    </row>
    <row r="1024" spans="1:7" x14ac:dyDescent="0.3">
      <c r="A1024" s="8" t="s">
        <v>3102</v>
      </c>
      <c r="B1024" s="8" t="s">
        <v>2757</v>
      </c>
      <c r="C1024" s="9" t="s">
        <v>3103</v>
      </c>
      <c r="D1024" s="8" t="s">
        <v>3104</v>
      </c>
      <c r="E1024" s="10">
        <v>2700</v>
      </c>
      <c r="F1024" s="10">
        <v>4600</v>
      </c>
      <c r="G1024" s="11">
        <v>0</v>
      </c>
    </row>
    <row r="1025" spans="1:7" x14ac:dyDescent="0.3">
      <c r="A1025" s="8" t="s">
        <v>3105</v>
      </c>
      <c r="B1025" s="8" t="s">
        <v>2757</v>
      </c>
      <c r="C1025" s="9" t="s">
        <v>3106</v>
      </c>
      <c r="D1025" s="8" t="s">
        <v>3107</v>
      </c>
      <c r="E1025" s="10">
        <v>3720</v>
      </c>
      <c r="F1025" s="10">
        <v>6400</v>
      </c>
      <c r="G1025" s="11">
        <v>0</v>
      </c>
    </row>
    <row r="1026" spans="1:7" x14ac:dyDescent="0.3">
      <c r="A1026" s="8" t="s">
        <v>3108</v>
      </c>
      <c r="B1026" s="8" t="s">
        <v>2757</v>
      </c>
      <c r="C1026" s="9" t="s">
        <v>3109</v>
      </c>
      <c r="D1026" s="8" t="s">
        <v>3110</v>
      </c>
      <c r="E1026" s="10">
        <v>4560</v>
      </c>
      <c r="F1026" s="10">
        <v>7800</v>
      </c>
      <c r="G1026" s="11">
        <v>0</v>
      </c>
    </row>
    <row r="1027" spans="1:7" x14ac:dyDescent="0.3">
      <c r="A1027" s="8" t="s">
        <v>3111</v>
      </c>
      <c r="B1027" s="8" t="s">
        <v>2757</v>
      </c>
      <c r="C1027" s="9" t="s">
        <v>3112</v>
      </c>
      <c r="D1027" s="8" t="s">
        <v>3113</v>
      </c>
      <c r="E1027" s="10">
        <v>7440</v>
      </c>
      <c r="F1027" s="10">
        <v>12800</v>
      </c>
      <c r="G1027" s="11">
        <v>0</v>
      </c>
    </row>
    <row r="1028" spans="1:7" x14ac:dyDescent="0.3">
      <c r="A1028" s="8" t="s">
        <v>3114</v>
      </c>
      <c r="B1028" s="8" t="s">
        <v>2757</v>
      </c>
      <c r="C1028" s="9" t="s">
        <v>3115</v>
      </c>
      <c r="D1028" s="8" t="s">
        <v>3116</v>
      </c>
      <c r="E1028" s="10">
        <v>1490</v>
      </c>
      <c r="F1028" s="10">
        <v>2600</v>
      </c>
      <c r="G1028" s="11">
        <v>0</v>
      </c>
    </row>
    <row r="1029" spans="1:7" x14ac:dyDescent="0.3">
      <c r="A1029" s="8" t="s">
        <v>3117</v>
      </c>
      <c r="B1029" s="8" t="s">
        <v>2757</v>
      </c>
      <c r="C1029" s="9" t="s">
        <v>3118</v>
      </c>
      <c r="D1029" s="8" t="s">
        <v>3119</v>
      </c>
      <c r="E1029" s="10">
        <v>1670</v>
      </c>
      <c r="F1029" s="10">
        <v>2900</v>
      </c>
      <c r="G1029" s="11">
        <v>0</v>
      </c>
    </row>
    <row r="1030" spans="1:7" x14ac:dyDescent="0.3">
      <c r="A1030" s="8" t="s">
        <v>3120</v>
      </c>
      <c r="B1030" s="8" t="s">
        <v>2757</v>
      </c>
      <c r="C1030" s="9" t="s">
        <v>3121</v>
      </c>
      <c r="D1030" s="8" t="s">
        <v>3122</v>
      </c>
      <c r="E1030" s="10">
        <v>5580</v>
      </c>
      <c r="F1030" s="10">
        <v>9600</v>
      </c>
      <c r="G1030" s="11">
        <v>0</v>
      </c>
    </row>
    <row r="1031" spans="1:7" x14ac:dyDescent="0.3">
      <c r="A1031" s="8" t="s">
        <v>3123</v>
      </c>
      <c r="B1031" s="8" t="s">
        <v>2757</v>
      </c>
      <c r="C1031" s="9" t="s">
        <v>3124</v>
      </c>
      <c r="D1031" s="8" t="s">
        <v>3125</v>
      </c>
      <c r="E1031" s="10">
        <v>2790</v>
      </c>
      <c r="F1031" s="10">
        <v>4800</v>
      </c>
      <c r="G1031" s="11">
        <v>0</v>
      </c>
    </row>
    <row r="1032" spans="1:7" x14ac:dyDescent="0.3">
      <c r="A1032" s="8" t="s">
        <v>3126</v>
      </c>
      <c r="B1032" s="8" t="s">
        <v>2757</v>
      </c>
      <c r="C1032" s="9" t="s">
        <v>3127</v>
      </c>
      <c r="D1032" s="8" t="s">
        <v>3128</v>
      </c>
      <c r="E1032" s="10">
        <v>2790</v>
      </c>
      <c r="F1032" s="10">
        <v>4800</v>
      </c>
      <c r="G1032" s="11">
        <v>0</v>
      </c>
    </row>
    <row r="1033" spans="1:7" x14ac:dyDescent="0.3">
      <c r="A1033" s="8" t="s">
        <v>3129</v>
      </c>
      <c r="B1033" s="8" t="s">
        <v>2757</v>
      </c>
      <c r="C1033" s="9" t="s">
        <v>3130</v>
      </c>
      <c r="D1033" s="8" t="s">
        <v>3131</v>
      </c>
      <c r="E1033" s="10">
        <v>2790</v>
      </c>
      <c r="F1033" s="10">
        <v>4800</v>
      </c>
      <c r="G1033" s="11">
        <v>0</v>
      </c>
    </row>
    <row r="1034" spans="1:7" x14ac:dyDescent="0.3">
      <c r="A1034" s="8" t="s">
        <v>3132</v>
      </c>
      <c r="B1034" s="8" t="s">
        <v>2757</v>
      </c>
      <c r="C1034" s="9" t="s">
        <v>3133</v>
      </c>
      <c r="D1034" s="8" t="s">
        <v>3134</v>
      </c>
      <c r="E1034" s="10">
        <v>1670</v>
      </c>
      <c r="F1034" s="10">
        <v>2900</v>
      </c>
      <c r="G1034" s="11">
        <v>0</v>
      </c>
    </row>
    <row r="1035" spans="1:7" x14ac:dyDescent="0.3">
      <c r="A1035" s="8" t="s">
        <v>3135</v>
      </c>
      <c r="B1035" s="8" t="s">
        <v>2757</v>
      </c>
      <c r="C1035" s="9" t="s">
        <v>3136</v>
      </c>
      <c r="D1035" s="8" t="s">
        <v>3137</v>
      </c>
      <c r="E1035" s="10">
        <v>2700</v>
      </c>
      <c r="F1035" s="10">
        <v>4600</v>
      </c>
      <c r="G1035" s="11">
        <v>0</v>
      </c>
    </row>
    <row r="1036" spans="1:7" x14ac:dyDescent="0.3">
      <c r="A1036" s="8" t="s">
        <v>3138</v>
      </c>
      <c r="B1036" s="8" t="s">
        <v>2757</v>
      </c>
      <c r="C1036" s="9" t="s">
        <v>3139</v>
      </c>
      <c r="D1036" s="8" t="s">
        <v>3140</v>
      </c>
      <c r="E1036" s="10">
        <v>1670</v>
      </c>
      <c r="F1036" s="10">
        <v>2900</v>
      </c>
      <c r="G1036" s="11">
        <v>0</v>
      </c>
    </row>
    <row r="1037" spans="1:7" x14ac:dyDescent="0.3">
      <c r="A1037" s="8" t="s">
        <v>3141</v>
      </c>
      <c r="B1037" s="8" t="s">
        <v>2757</v>
      </c>
      <c r="C1037" s="9" t="s">
        <v>3142</v>
      </c>
      <c r="D1037" s="8" t="s">
        <v>3143</v>
      </c>
      <c r="E1037" s="10">
        <v>1670</v>
      </c>
      <c r="F1037" s="10">
        <v>2900</v>
      </c>
      <c r="G1037" s="11">
        <v>0</v>
      </c>
    </row>
    <row r="1038" spans="1:7" x14ac:dyDescent="0.3">
      <c r="A1038" s="8" t="s">
        <v>3144</v>
      </c>
      <c r="B1038" s="8" t="s">
        <v>2757</v>
      </c>
      <c r="C1038" s="9" t="s">
        <v>3145</v>
      </c>
      <c r="D1038" s="8" t="s">
        <v>3146</v>
      </c>
      <c r="E1038" s="10">
        <v>2700</v>
      </c>
      <c r="F1038" s="10">
        <v>4600</v>
      </c>
      <c r="G1038" s="11">
        <v>0</v>
      </c>
    </row>
    <row r="1039" spans="1:7" x14ac:dyDescent="0.3">
      <c r="A1039" s="8" t="s">
        <v>3147</v>
      </c>
      <c r="B1039" s="8" t="s">
        <v>2757</v>
      </c>
      <c r="C1039" s="9" t="s">
        <v>3148</v>
      </c>
      <c r="D1039" s="8" t="s">
        <v>3149</v>
      </c>
      <c r="E1039" s="10">
        <v>2700</v>
      </c>
      <c r="F1039" s="10">
        <v>4600</v>
      </c>
      <c r="G1039" s="11">
        <v>0</v>
      </c>
    </row>
    <row r="1040" spans="1:7" x14ac:dyDescent="0.3">
      <c r="A1040" s="8" t="s">
        <v>3150</v>
      </c>
      <c r="B1040" s="8" t="s">
        <v>2757</v>
      </c>
      <c r="C1040" s="9" t="s">
        <v>3151</v>
      </c>
      <c r="D1040" s="8" t="s">
        <v>3152</v>
      </c>
      <c r="E1040" s="10">
        <v>4560</v>
      </c>
      <c r="F1040" s="10">
        <v>7800</v>
      </c>
      <c r="G1040" s="11">
        <v>0</v>
      </c>
    </row>
    <row r="1041" spans="1:7" x14ac:dyDescent="0.3">
      <c r="A1041" s="8" t="s">
        <v>3153</v>
      </c>
      <c r="B1041" s="8" t="s">
        <v>2757</v>
      </c>
      <c r="C1041" s="9" t="s">
        <v>3154</v>
      </c>
      <c r="D1041" s="8" t="s">
        <v>3155</v>
      </c>
      <c r="E1041" s="10">
        <v>5020</v>
      </c>
      <c r="F1041" s="10">
        <v>8600</v>
      </c>
      <c r="G1041" s="11">
        <v>0</v>
      </c>
    </row>
    <row r="1042" spans="1:7" x14ac:dyDescent="0.3">
      <c r="A1042" s="8" t="s">
        <v>3156</v>
      </c>
      <c r="B1042" s="8" t="s">
        <v>2757</v>
      </c>
      <c r="C1042" s="9" t="s">
        <v>3157</v>
      </c>
      <c r="D1042" s="8" t="s">
        <v>3158</v>
      </c>
      <c r="E1042" s="10">
        <v>3630</v>
      </c>
      <c r="F1042" s="10">
        <v>6200</v>
      </c>
      <c r="G1042" s="11">
        <v>0</v>
      </c>
    </row>
    <row r="1043" spans="1:7" x14ac:dyDescent="0.3">
      <c r="A1043" s="8" t="s">
        <v>3159</v>
      </c>
      <c r="B1043" s="8" t="s">
        <v>2757</v>
      </c>
      <c r="C1043" s="9" t="s">
        <v>3160</v>
      </c>
      <c r="D1043" s="8" t="s">
        <v>3161</v>
      </c>
      <c r="E1043" s="10">
        <v>5020</v>
      </c>
      <c r="F1043" s="10">
        <v>8600</v>
      </c>
      <c r="G1043" s="11">
        <v>0</v>
      </c>
    </row>
    <row r="1044" spans="1:7" x14ac:dyDescent="0.3">
      <c r="A1044" s="8" t="s">
        <v>3162</v>
      </c>
      <c r="B1044" s="8" t="s">
        <v>2757</v>
      </c>
      <c r="C1044" s="9" t="s">
        <v>3163</v>
      </c>
      <c r="D1044" s="8" t="s">
        <v>3164</v>
      </c>
      <c r="E1044" s="10">
        <v>4190</v>
      </c>
      <c r="F1044" s="10">
        <v>7200</v>
      </c>
      <c r="G1044" s="11">
        <v>0</v>
      </c>
    </row>
    <row r="1045" spans="1:7" x14ac:dyDescent="0.3">
      <c r="A1045" s="8" t="s">
        <v>3165</v>
      </c>
      <c r="B1045" s="8" t="s">
        <v>2757</v>
      </c>
      <c r="C1045" s="9" t="s">
        <v>3166</v>
      </c>
      <c r="D1045" s="8" t="s">
        <v>3167</v>
      </c>
      <c r="E1045" s="10">
        <v>5580</v>
      </c>
      <c r="F1045" s="10">
        <v>9600</v>
      </c>
      <c r="G1045" s="11">
        <v>0</v>
      </c>
    </row>
    <row r="1046" spans="1:7" x14ac:dyDescent="0.3">
      <c r="A1046" s="8" t="s">
        <v>3168</v>
      </c>
      <c r="B1046" s="8" t="s">
        <v>2757</v>
      </c>
      <c r="C1046" s="9" t="s">
        <v>3169</v>
      </c>
      <c r="D1046" s="8" t="s">
        <v>3170</v>
      </c>
      <c r="E1046" s="10">
        <v>4560</v>
      </c>
      <c r="F1046" s="10">
        <v>7800</v>
      </c>
      <c r="G1046" s="11">
        <v>0</v>
      </c>
    </row>
    <row r="1047" spans="1:7" x14ac:dyDescent="0.3">
      <c r="A1047" s="8" t="s">
        <v>3171</v>
      </c>
      <c r="B1047" s="8" t="s">
        <v>2757</v>
      </c>
      <c r="C1047" s="9" t="s">
        <v>3172</v>
      </c>
      <c r="D1047" s="8" t="s">
        <v>3173</v>
      </c>
      <c r="E1047" s="10">
        <v>5490</v>
      </c>
      <c r="F1047" s="10">
        <v>9400</v>
      </c>
      <c r="G1047" s="11">
        <v>0</v>
      </c>
    </row>
    <row r="1048" spans="1:7" x14ac:dyDescent="0.3">
      <c r="A1048" s="8" t="s">
        <v>3174</v>
      </c>
      <c r="B1048" s="8" t="s">
        <v>2757</v>
      </c>
      <c r="C1048" s="9" t="s">
        <v>3175</v>
      </c>
      <c r="D1048" s="8" t="s">
        <v>3176</v>
      </c>
      <c r="E1048" s="10">
        <v>6420</v>
      </c>
      <c r="F1048" s="10">
        <v>11000</v>
      </c>
      <c r="G1048" s="11">
        <v>0</v>
      </c>
    </row>
    <row r="1049" spans="1:7" x14ac:dyDescent="0.3">
      <c r="A1049" s="8" t="s">
        <v>3177</v>
      </c>
      <c r="B1049" s="8" t="s">
        <v>2757</v>
      </c>
      <c r="C1049" s="9" t="s">
        <v>3178</v>
      </c>
      <c r="D1049" s="8" t="s">
        <v>3179</v>
      </c>
      <c r="E1049" s="10">
        <v>5490</v>
      </c>
      <c r="F1049" s="10">
        <v>9400</v>
      </c>
      <c r="G1049" s="11">
        <v>0</v>
      </c>
    </row>
    <row r="1050" spans="1:7" x14ac:dyDescent="0.3">
      <c r="A1050" s="8" t="s">
        <v>3180</v>
      </c>
      <c r="B1050" s="8" t="s">
        <v>2757</v>
      </c>
      <c r="C1050" s="9" t="s">
        <v>3181</v>
      </c>
      <c r="D1050" s="8" t="s">
        <v>3182</v>
      </c>
      <c r="E1050" s="10">
        <v>3350</v>
      </c>
      <c r="F1050" s="10">
        <v>5800</v>
      </c>
      <c r="G1050" s="11">
        <v>0</v>
      </c>
    </row>
    <row r="1051" spans="1:7" x14ac:dyDescent="0.3">
      <c r="A1051" s="8" t="s">
        <v>3183</v>
      </c>
      <c r="B1051" s="8" t="s">
        <v>2757</v>
      </c>
      <c r="C1051" s="9" t="s">
        <v>3184</v>
      </c>
      <c r="D1051" s="8" t="s">
        <v>3185</v>
      </c>
      <c r="E1051" s="10">
        <v>3630</v>
      </c>
      <c r="F1051" s="10">
        <v>6200</v>
      </c>
      <c r="G1051" s="11">
        <v>0</v>
      </c>
    </row>
    <row r="1052" spans="1:7" x14ac:dyDescent="0.3">
      <c r="A1052" s="8" t="s">
        <v>3186</v>
      </c>
      <c r="B1052" s="8" t="s">
        <v>2757</v>
      </c>
      <c r="C1052" s="9" t="s">
        <v>3187</v>
      </c>
      <c r="D1052" s="8" t="s">
        <v>3188</v>
      </c>
      <c r="E1052" s="10">
        <v>4190</v>
      </c>
      <c r="F1052" s="10">
        <v>7200</v>
      </c>
      <c r="G1052" s="11">
        <v>0</v>
      </c>
    </row>
    <row r="1053" spans="1:7" x14ac:dyDescent="0.3">
      <c r="A1053" s="8" t="s">
        <v>3189</v>
      </c>
      <c r="B1053" s="8" t="s">
        <v>2757</v>
      </c>
      <c r="C1053" s="9" t="s">
        <v>3190</v>
      </c>
      <c r="D1053" s="8" t="s">
        <v>3191</v>
      </c>
      <c r="E1053" s="10">
        <v>5490</v>
      </c>
      <c r="F1053" s="10">
        <v>9400</v>
      </c>
      <c r="G1053" s="11">
        <v>0</v>
      </c>
    </row>
    <row r="1054" spans="1:7" x14ac:dyDescent="0.3">
      <c r="A1054" s="8" t="s">
        <v>3192</v>
      </c>
      <c r="B1054" s="8" t="s">
        <v>2757</v>
      </c>
      <c r="C1054" s="9" t="s">
        <v>3193</v>
      </c>
      <c r="D1054" s="8" t="s">
        <v>3194</v>
      </c>
      <c r="E1054" s="10">
        <v>3350</v>
      </c>
      <c r="F1054" s="10">
        <v>5800</v>
      </c>
      <c r="G1054" s="11">
        <v>0</v>
      </c>
    </row>
    <row r="1055" spans="1:7" x14ac:dyDescent="0.3">
      <c r="A1055" s="8" t="s">
        <v>3195</v>
      </c>
      <c r="B1055" s="8" t="s">
        <v>2757</v>
      </c>
      <c r="C1055" s="9" t="s">
        <v>3196</v>
      </c>
      <c r="D1055" s="8" t="s">
        <v>3197</v>
      </c>
      <c r="E1055" s="10">
        <v>2790</v>
      </c>
      <c r="F1055" s="10">
        <v>4800</v>
      </c>
      <c r="G1055" s="11">
        <v>0</v>
      </c>
    </row>
    <row r="1056" spans="1:7" x14ac:dyDescent="0.3">
      <c r="A1056" s="8" t="s">
        <v>3198</v>
      </c>
      <c r="B1056" s="8" t="s">
        <v>2757</v>
      </c>
      <c r="C1056" s="9" t="s">
        <v>3199</v>
      </c>
      <c r="D1056" s="8" t="s">
        <v>3200</v>
      </c>
      <c r="E1056" s="10">
        <v>3910</v>
      </c>
      <c r="F1056" s="10">
        <v>6700</v>
      </c>
      <c r="G1056" s="11">
        <v>0</v>
      </c>
    </row>
    <row r="1057" spans="1:7" x14ac:dyDescent="0.3">
      <c r="A1057" s="8" t="s">
        <v>3201</v>
      </c>
      <c r="B1057" s="8" t="s">
        <v>2757</v>
      </c>
      <c r="C1057" s="9" t="s">
        <v>3202</v>
      </c>
      <c r="D1057" s="8" t="s">
        <v>3203</v>
      </c>
      <c r="E1057" s="10">
        <v>4740</v>
      </c>
      <c r="F1057" s="10">
        <v>8200</v>
      </c>
      <c r="G1057" s="11">
        <v>0</v>
      </c>
    </row>
    <row r="1058" spans="1:7" x14ac:dyDescent="0.3">
      <c r="A1058" s="8" t="s">
        <v>3204</v>
      </c>
      <c r="B1058" s="8" t="s">
        <v>2757</v>
      </c>
      <c r="C1058" s="9" t="s">
        <v>3205</v>
      </c>
      <c r="D1058" s="8" t="s">
        <v>3206</v>
      </c>
      <c r="E1058" s="10">
        <v>3350</v>
      </c>
      <c r="F1058" s="10">
        <v>5800</v>
      </c>
      <c r="G1058" s="11">
        <v>0</v>
      </c>
    </row>
    <row r="1059" spans="1:7" x14ac:dyDescent="0.3">
      <c r="A1059" s="8" t="s">
        <v>3207</v>
      </c>
      <c r="B1059" s="8" t="s">
        <v>2757</v>
      </c>
      <c r="C1059" s="9" t="s">
        <v>3208</v>
      </c>
      <c r="D1059" s="8" t="s">
        <v>3209</v>
      </c>
      <c r="E1059" s="10">
        <v>4190</v>
      </c>
      <c r="F1059" s="10">
        <v>7200</v>
      </c>
      <c r="G1059" s="11">
        <v>0</v>
      </c>
    </row>
    <row r="1060" spans="1:7" x14ac:dyDescent="0.3">
      <c r="A1060" s="8" t="s">
        <v>3210</v>
      </c>
      <c r="B1060" s="8" t="s">
        <v>2757</v>
      </c>
      <c r="C1060" s="9" t="s">
        <v>3211</v>
      </c>
      <c r="D1060" s="8" t="s">
        <v>3212</v>
      </c>
      <c r="E1060" s="10">
        <v>4560</v>
      </c>
      <c r="F1060" s="10">
        <v>7800</v>
      </c>
      <c r="G1060" s="11">
        <v>0</v>
      </c>
    </row>
    <row r="1061" spans="1:7" x14ac:dyDescent="0.3">
      <c r="A1061" s="8" t="s">
        <v>3213</v>
      </c>
      <c r="B1061" s="8" t="s">
        <v>2757</v>
      </c>
      <c r="C1061" s="9" t="s">
        <v>3214</v>
      </c>
      <c r="D1061" s="8" t="s">
        <v>3215</v>
      </c>
      <c r="E1061" s="10">
        <v>5490</v>
      </c>
      <c r="F1061" s="10">
        <v>9400</v>
      </c>
      <c r="G1061" s="11">
        <v>0</v>
      </c>
    </row>
    <row r="1062" spans="1:7" x14ac:dyDescent="0.3">
      <c r="A1062" s="8" t="s">
        <v>3216</v>
      </c>
      <c r="B1062" s="8" t="s">
        <v>2757</v>
      </c>
      <c r="C1062" s="9" t="s">
        <v>3217</v>
      </c>
      <c r="D1062" s="8" t="s">
        <v>3218</v>
      </c>
      <c r="E1062" s="10">
        <v>5490</v>
      </c>
      <c r="F1062" s="10">
        <v>9400</v>
      </c>
      <c r="G1062" s="11">
        <v>0</v>
      </c>
    </row>
    <row r="1063" spans="1:7" x14ac:dyDescent="0.3">
      <c r="A1063" s="8" t="s">
        <v>3219</v>
      </c>
      <c r="B1063" s="8" t="s">
        <v>2757</v>
      </c>
      <c r="C1063" s="9" t="s">
        <v>3220</v>
      </c>
      <c r="D1063" s="8" t="s">
        <v>3221</v>
      </c>
      <c r="E1063" s="10">
        <v>6420</v>
      </c>
      <c r="F1063" s="10">
        <v>11000</v>
      </c>
      <c r="G1063" s="11">
        <v>0</v>
      </c>
    </row>
    <row r="1064" spans="1:7" x14ac:dyDescent="0.3">
      <c r="A1064" s="8" t="s">
        <v>3222</v>
      </c>
      <c r="B1064" s="8" t="s">
        <v>2757</v>
      </c>
      <c r="C1064" s="9" t="s">
        <v>3223</v>
      </c>
      <c r="D1064" s="8" t="s">
        <v>3224</v>
      </c>
      <c r="E1064" s="10">
        <v>6510</v>
      </c>
      <c r="F1064" s="10">
        <v>11200</v>
      </c>
      <c r="G1064" s="11">
        <v>0</v>
      </c>
    </row>
    <row r="1065" spans="1:7" x14ac:dyDescent="0.3">
      <c r="A1065" s="8" t="s">
        <v>3225</v>
      </c>
      <c r="B1065" s="8" t="s">
        <v>2757</v>
      </c>
      <c r="C1065" s="9" t="s">
        <v>3226</v>
      </c>
      <c r="D1065" s="8" t="s">
        <v>3227</v>
      </c>
      <c r="E1065" s="10">
        <v>6700</v>
      </c>
      <c r="F1065" s="10">
        <v>11500</v>
      </c>
      <c r="G1065" s="11">
        <v>0</v>
      </c>
    </row>
    <row r="1066" spans="1:7" x14ac:dyDescent="0.3">
      <c r="A1066" s="8" t="s">
        <v>3228</v>
      </c>
      <c r="B1066" s="8" t="s">
        <v>2757</v>
      </c>
      <c r="C1066" s="9" t="s">
        <v>3229</v>
      </c>
      <c r="D1066" s="8" t="s">
        <v>3230</v>
      </c>
      <c r="E1066" s="10">
        <v>4090</v>
      </c>
      <c r="F1066" s="10">
        <v>7000</v>
      </c>
      <c r="G1066" s="11">
        <v>0</v>
      </c>
    </row>
    <row r="1067" spans="1:7" x14ac:dyDescent="0.3">
      <c r="A1067" s="8" t="s">
        <v>3231</v>
      </c>
      <c r="B1067" s="8" t="s">
        <v>2757</v>
      </c>
      <c r="C1067" s="9" t="s">
        <v>3232</v>
      </c>
      <c r="D1067" s="8" t="s">
        <v>3233</v>
      </c>
      <c r="E1067" s="10">
        <v>3630</v>
      </c>
      <c r="F1067" s="10">
        <v>6200</v>
      </c>
      <c r="G1067" s="11">
        <v>0</v>
      </c>
    </row>
    <row r="1068" spans="1:7" x14ac:dyDescent="0.3">
      <c r="A1068" s="8" t="s">
        <v>3234</v>
      </c>
      <c r="B1068" s="8" t="s">
        <v>2757</v>
      </c>
      <c r="C1068" s="9" t="s">
        <v>3235</v>
      </c>
      <c r="D1068" s="8" t="s">
        <v>3236</v>
      </c>
      <c r="E1068" s="10">
        <v>4560</v>
      </c>
      <c r="F1068" s="10">
        <v>7800</v>
      </c>
      <c r="G1068" s="11">
        <v>0</v>
      </c>
    </row>
    <row r="1069" spans="1:7" x14ac:dyDescent="0.3">
      <c r="A1069" s="8" t="s">
        <v>3237</v>
      </c>
      <c r="B1069" s="8" t="s">
        <v>2757</v>
      </c>
      <c r="C1069" s="9" t="s">
        <v>3238</v>
      </c>
      <c r="D1069" s="8" t="s">
        <v>3239</v>
      </c>
      <c r="E1069" s="10">
        <v>5490</v>
      </c>
      <c r="F1069" s="10">
        <v>9400</v>
      </c>
      <c r="G1069" s="11">
        <v>0</v>
      </c>
    </row>
    <row r="1070" spans="1:7" x14ac:dyDescent="0.3">
      <c r="A1070" s="8" t="s">
        <v>3240</v>
      </c>
      <c r="B1070" s="8" t="s">
        <v>2757</v>
      </c>
      <c r="C1070" s="9" t="s">
        <v>3241</v>
      </c>
      <c r="D1070" s="8" t="s">
        <v>3242</v>
      </c>
      <c r="E1070" s="10">
        <v>4090</v>
      </c>
      <c r="F1070" s="10">
        <v>7000</v>
      </c>
      <c r="G1070" s="11">
        <v>0</v>
      </c>
    </row>
    <row r="1071" spans="1:7" x14ac:dyDescent="0.3">
      <c r="A1071" s="8" t="s">
        <v>3243</v>
      </c>
      <c r="B1071" s="8" t="s">
        <v>2757</v>
      </c>
      <c r="C1071" s="9" t="s">
        <v>3244</v>
      </c>
      <c r="D1071" s="8" t="s">
        <v>3245</v>
      </c>
      <c r="E1071" s="10">
        <v>5020</v>
      </c>
      <c r="F1071" s="10">
        <v>8600</v>
      </c>
      <c r="G1071" s="11">
        <v>0</v>
      </c>
    </row>
    <row r="1072" spans="1:7" x14ac:dyDescent="0.3">
      <c r="A1072" s="8" t="s">
        <v>3246</v>
      </c>
      <c r="B1072" s="8" t="s">
        <v>2757</v>
      </c>
      <c r="C1072" s="9" t="s">
        <v>3247</v>
      </c>
      <c r="D1072" s="8" t="s">
        <v>3248</v>
      </c>
      <c r="E1072" s="10">
        <v>5580</v>
      </c>
      <c r="F1072" s="10">
        <v>9600</v>
      </c>
      <c r="G1072" s="11">
        <v>0</v>
      </c>
    </row>
    <row r="1073" spans="1:7" x14ac:dyDescent="0.3">
      <c r="A1073" s="8" t="s">
        <v>3249</v>
      </c>
      <c r="B1073" s="8" t="s">
        <v>2757</v>
      </c>
      <c r="C1073" s="9" t="s">
        <v>3250</v>
      </c>
      <c r="D1073" s="8" t="s">
        <v>3251</v>
      </c>
      <c r="E1073" s="10">
        <v>6510</v>
      </c>
      <c r="F1073" s="10">
        <v>11200</v>
      </c>
      <c r="G1073" s="11">
        <v>0</v>
      </c>
    </row>
    <row r="1074" spans="1:7" x14ac:dyDescent="0.3">
      <c r="A1074" s="8" t="s">
        <v>3252</v>
      </c>
      <c r="B1074" s="8" t="s">
        <v>2757</v>
      </c>
      <c r="C1074" s="9" t="s">
        <v>3253</v>
      </c>
      <c r="D1074" s="8" t="s">
        <v>3254</v>
      </c>
      <c r="E1074" s="10">
        <v>6700</v>
      </c>
      <c r="F1074" s="10">
        <v>11500</v>
      </c>
      <c r="G1074" s="11">
        <v>0</v>
      </c>
    </row>
    <row r="1075" spans="1:7" x14ac:dyDescent="0.3">
      <c r="A1075" s="8" t="s">
        <v>3255</v>
      </c>
      <c r="B1075" s="8" t="s">
        <v>2757</v>
      </c>
      <c r="C1075" s="9" t="s">
        <v>3256</v>
      </c>
      <c r="D1075" s="8" t="s">
        <v>3257</v>
      </c>
      <c r="E1075" s="10">
        <v>2510</v>
      </c>
      <c r="F1075" s="10">
        <v>4300</v>
      </c>
      <c r="G1075" s="11">
        <v>0</v>
      </c>
    </row>
    <row r="1076" spans="1:7" x14ac:dyDescent="0.3">
      <c r="A1076" s="8" t="s">
        <v>3258</v>
      </c>
      <c r="B1076" s="8" t="s">
        <v>2757</v>
      </c>
      <c r="C1076" s="9" t="s">
        <v>3259</v>
      </c>
      <c r="D1076" s="8" t="s">
        <v>3260</v>
      </c>
      <c r="E1076" s="10">
        <v>2510</v>
      </c>
      <c r="F1076" s="10">
        <v>4300</v>
      </c>
      <c r="G1076" s="11">
        <v>0</v>
      </c>
    </row>
    <row r="1077" spans="1:7" x14ac:dyDescent="0.3">
      <c r="A1077" s="8" t="s">
        <v>3261</v>
      </c>
      <c r="B1077" s="8" t="s">
        <v>2757</v>
      </c>
      <c r="C1077" s="9" t="s">
        <v>3262</v>
      </c>
      <c r="D1077" s="8" t="s">
        <v>3263</v>
      </c>
      <c r="E1077" s="10">
        <v>2700</v>
      </c>
      <c r="F1077" s="10">
        <v>4600</v>
      </c>
      <c r="G1077" s="11">
        <v>0</v>
      </c>
    </row>
    <row r="1078" spans="1:7" x14ac:dyDescent="0.3">
      <c r="A1078" s="8" t="s">
        <v>3264</v>
      </c>
      <c r="B1078" s="8" t="s">
        <v>2757</v>
      </c>
      <c r="C1078" s="9" t="s">
        <v>3265</v>
      </c>
      <c r="D1078" s="8" t="s">
        <v>3266</v>
      </c>
      <c r="E1078" s="10">
        <v>2700</v>
      </c>
      <c r="F1078" s="10">
        <v>4600</v>
      </c>
      <c r="G1078" s="11">
        <v>0</v>
      </c>
    </row>
    <row r="1079" spans="1:7" x14ac:dyDescent="0.3">
      <c r="A1079" s="8" t="s">
        <v>3267</v>
      </c>
      <c r="B1079" s="8" t="s">
        <v>2757</v>
      </c>
      <c r="C1079" s="9" t="s">
        <v>3268</v>
      </c>
      <c r="D1079" s="8" t="s">
        <v>3269</v>
      </c>
      <c r="E1079" s="10">
        <v>3070</v>
      </c>
      <c r="F1079" s="10">
        <v>5300</v>
      </c>
      <c r="G1079" s="11">
        <v>0</v>
      </c>
    </row>
    <row r="1080" spans="1:7" x14ac:dyDescent="0.3">
      <c r="A1080" s="8" t="s">
        <v>3270</v>
      </c>
      <c r="B1080" s="8" t="s">
        <v>2757</v>
      </c>
      <c r="C1080" s="9" t="s">
        <v>3271</v>
      </c>
      <c r="D1080" s="8" t="s">
        <v>3272</v>
      </c>
      <c r="E1080" s="10">
        <v>3070</v>
      </c>
      <c r="F1080" s="10">
        <v>5300</v>
      </c>
      <c r="G1080" s="11">
        <v>0</v>
      </c>
    </row>
    <row r="1081" spans="1:7" x14ac:dyDescent="0.3">
      <c r="A1081" s="8" t="s">
        <v>3273</v>
      </c>
      <c r="B1081" s="8" t="s">
        <v>2757</v>
      </c>
      <c r="C1081" s="9" t="s">
        <v>3274</v>
      </c>
      <c r="D1081" s="8" t="s">
        <v>3275</v>
      </c>
      <c r="E1081" s="10">
        <v>3160</v>
      </c>
      <c r="F1081" s="10">
        <v>5400</v>
      </c>
      <c r="G1081" s="11">
        <v>0</v>
      </c>
    </row>
    <row r="1082" spans="1:7" x14ac:dyDescent="0.3">
      <c r="A1082" s="8" t="s">
        <v>3276</v>
      </c>
      <c r="B1082" s="8" t="s">
        <v>2757</v>
      </c>
      <c r="C1082" s="9" t="s">
        <v>3277</v>
      </c>
      <c r="D1082" s="8" t="s">
        <v>3278</v>
      </c>
      <c r="E1082" s="10">
        <v>3070</v>
      </c>
      <c r="F1082" s="10">
        <v>5300</v>
      </c>
      <c r="G1082" s="11">
        <v>0</v>
      </c>
    </row>
    <row r="1083" spans="1:7" x14ac:dyDescent="0.3">
      <c r="A1083" s="8" t="s">
        <v>3279</v>
      </c>
      <c r="B1083" s="8" t="s">
        <v>2757</v>
      </c>
      <c r="C1083" s="9" t="s">
        <v>3280</v>
      </c>
      <c r="D1083" s="8" t="s">
        <v>3281</v>
      </c>
      <c r="E1083" s="10">
        <v>3630</v>
      </c>
      <c r="F1083" s="10">
        <v>6200</v>
      </c>
      <c r="G1083" s="11">
        <v>0</v>
      </c>
    </row>
    <row r="1084" spans="1:7" x14ac:dyDescent="0.3">
      <c r="A1084" s="8" t="s">
        <v>3282</v>
      </c>
      <c r="B1084" s="8" t="s">
        <v>2757</v>
      </c>
      <c r="C1084" s="9" t="s">
        <v>3283</v>
      </c>
      <c r="D1084" s="8" t="s">
        <v>3284</v>
      </c>
      <c r="E1084" s="10">
        <v>3630</v>
      </c>
      <c r="F1084" s="10">
        <v>6200</v>
      </c>
      <c r="G1084" s="11">
        <v>0</v>
      </c>
    </row>
    <row r="1085" spans="1:7" x14ac:dyDescent="0.3">
      <c r="A1085" s="8" t="s">
        <v>3285</v>
      </c>
      <c r="B1085" s="8" t="s">
        <v>2757</v>
      </c>
      <c r="C1085" s="9" t="s">
        <v>3286</v>
      </c>
      <c r="D1085" s="8" t="s">
        <v>3287</v>
      </c>
      <c r="E1085" s="10">
        <v>3350</v>
      </c>
      <c r="F1085" s="10">
        <v>5800</v>
      </c>
      <c r="G1085" s="11">
        <v>0</v>
      </c>
    </row>
    <row r="1086" spans="1:7" x14ac:dyDescent="0.3">
      <c r="A1086" s="8" t="s">
        <v>3288</v>
      </c>
      <c r="B1086" s="8" t="s">
        <v>2757</v>
      </c>
      <c r="C1086" s="9" t="s">
        <v>3289</v>
      </c>
      <c r="D1086" s="8" t="s">
        <v>3290</v>
      </c>
      <c r="E1086" s="10">
        <v>3350</v>
      </c>
      <c r="F1086" s="10">
        <v>5800</v>
      </c>
      <c r="G1086" s="11">
        <v>0</v>
      </c>
    </row>
    <row r="1087" spans="1:7" x14ac:dyDescent="0.3">
      <c r="A1087" s="8" t="s">
        <v>3291</v>
      </c>
      <c r="B1087" s="8" t="s">
        <v>2757</v>
      </c>
      <c r="C1087" s="9" t="s">
        <v>3292</v>
      </c>
      <c r="D1087" s="8" t="s">
        <v>3293</v>
      </c>
      <c r="E1087" s="10">
        <v>3350</v>
      </c>
      <c r="F1087" s="10">
        <v>5800</v>
      </c>
      <c r="G1087" s="11">
        <v>0</v>
      </c>
    </row>
    <row r="1088" spans="1:7" x14ac:dyDescent="0.3">
      <c r="A1088" s="8" t="s">
        <v>3294</v>
      </c>
      <c r="B1088" s="8" t="s">
        <v>2757</v>
      </c>
      <c r="C1088" s="9" t="s">
        <v>3295</v>
      </c>
      <c r="D1088" s="8" t="s">
        <v>3296</v>
      </c>
      <c r="E1088" s="10">
        <v>11910</v>
      </c>
      <c r="F1088" s="10">
        <v>20500</v>
      </c>
      <c r="G1088" s="11">
        <v>0</v>
      </c>
    </row>
    <row r="1089" spans="1:7" x14ac:dyDescent="0.3">
      <c r="A1089" s="8" t="s">
        <v>3297</v>
      </c>
      <c r="B1089" s="8" t="s">
        <v>2757</v>
      </c>
      <c r="C1089" s="9" t="s">
        <v>3298</v>
      </c>
      <c r="D1089" s="8" t="s">
        <v>3299</v>
      </c>
      <c r="E1089" s="10">
        <v>14880</v>
      </c>
      <c r="F1089" s="10">
        <v>25600</v>
      </c>
      <c r="G1089" s="11">
        <v>0</v>
      </c>
    </row>
    <row r="1090" spans="1:7" x14ac:dyDescent="0.3">
      <c r="A1090" s="8" t="s">
        <v>3300</v>
      </c>
      <c r="B1090" s="8" t="s">
        <v>2757</v>
      </c>
      <c r="C1090" s="9" t="s">
        <v>3301</v>
      </c>
      <c r="D1090" s="8" t="s">
        <v>3302</v>
      </c>
      <c r="E1090" s="10">
        <v>11910</v>
      </c>
      <c r="F1090" s="10">
        <v>20500</v>
      </c>
      <c r="G1090" s="11">
        <v>0</v>
      </c>
    </row>
    <row r="1091" spans="1:7" x14ac:dyDescent="0.3">
      <c r="A1091" s="8" t="s">
        <v>3303</v>
      </c>
      <c r="B1091" s="8" t="s">
        <v>2757</v>
      </c>
      <c r="C1091" s="9" t="s">
        <v>3304</v>
      </c>
      <c r="D1091" s="8" t="s">
        <v>3305</v>
      </c>
      <c r="E1091" s="10">
        <v>14880</v>
      </c>
      <c r="F1091" s="10">
        <v>25600</v>
      </c>
      <c r="G1091" s="11">
        <v>0</v>
      </c>
    </row>
    <row r="1092" spans="1:7" x14ac:dyDescent="0.3">
      <c r="A1092" s="8" t="s">
        <v>3306</v>
      </c>
      <c r="B1092" s="8" t="s">
        <v>2757</v>
      </c>
      <c r="C1092" s="9" t="s">
        <v>3307</v>
      </c>
      <c r="D1092" s="8" t="s">
        <v>3308</v>
      </c>
      <c r="E1092" s="10">
        <v>2230</v>
      </c>
      <c r="F1092" s="10">
        <v>3800</v>
      </c>
      <c r="G1092" s="11">
        <v>0</v>
      </c>
    </row>
    <row r="1093" spans="1:7" x14ac:dyDescent="0.3">
      <c r="A1093" s="8" t="s">
        <v>3309</v>
      </c>
      <c r="B1093" s="8" t="s">
        <v>2757</v>
      </c>
      <c r="C1093" s="9" t="s">
        <v>3310</v>
      </c>
      <c r="D1093" s="8" t="s">
        <v>3311</v>
      </c>
      <c r="E1093" s="10">
        <v>7250</v>
      </c>
      <c r="F1093" s="10">
        <v>12500</v>
      </c>
      <c r="G1093" s="11">
        <v>0</v>
      </c>
    </row>
    <row r="1094" spans="1:7" x14ac:dyDescent="0.3">
      <c r="A1094" s="8" t="s">
        <v>3312</v>
      </c>
      <c r="B1094" s="8" t="s">
        <v>2757</v>
      </c>
      <c r="C1094" s="9" t="s">
        <v>3313</v>
      </c>
      <c r="D1094" s="8" t="s">
        <v>3314</v>
      </c>
      <c r="E1094" s="10">
        <v>2230</v>
      </c>
      <c r="F1094" s="10">
        <v>3800</v>
      </c>
      <c r="G1094" s="11">
        <v>0</v>
      </c>
    </row>
    <row r="1095" spans="1:7" x14ac:dyDescent="0.3">
      <c r="A1095" s="8" t="s">
        <v>3315</v>
      </c>
      <c r="B1095" s="8" t="s">
        <v>2757</v>
      </c>
      <c r="C1095" s="9" t="s">
        <v>3316</v>
      </c>
      <c r="D1095" s="8" t="s">
        <v>3317</v>
      </c>
      <c r="E1095" s="10">
        <v>2790</v>
      </c>
      <c r="F1095" s="10">
        <v>4800</v>
      </c>
      <c r="G1095" s="11">
        <v>0</v>
      </c>
    </row>
    <row r="1096" spans="1:7" x14ac:dyDescent="0.3">
      <c r="A1096" s="8" t="s">
        <v>3318</v>
      </c>
      <c r="B1096" s="8" t="s">
        <v>2757</v>
      </c>
      <c r="C1096" s="9" t="s">
        <v>3319</v>
      </c>
      <c r="D1096" s="8" t="s">
        <v>3320</v>
      </c>
      <c r="E1096" s="10">
        <v>1950</v>
      </c>
      <c r="F1096" s="10">
        <v>3400</v>
      </c>
      <c r="G1096" s="11">
        <v>0</v>
      </c>
    </row>
    <row r="1097" spans="1:7" x14ac:dyDescent="0.3">
      <c r="A1097" s="8" t="s">
        <v>3321</v>
      </c>
      <c r="B1097" s="8" t="s">
        <v>2757</v>
      </c>
      <c r="C1097" s="9" t="s">
        <v>3322</v>
      </c>
      <c r="D1097" s="8" t="s">
        <v>3323</v>
      </c>
      <c r="E1097" s="10">
        <v>4460</v>
      </c>
      <c r="F1097" s="10">
        <v>7700</v>
      </c>
      <c r="G1097" s="11">
        <v>0</v>
      </c>
    </row>
    <row r="1098" spans="1:7" x14ac:dyDescent="0.3">
      <c r="A1098" s="8" t="s">
        <v>3324</v>
      </c>
      <c r="B1098" s="8" t="s">
        <v>2757</v>
      </c>
      <c r="C1098" s="9" t="s">
        <v>3325</v>
      </c>
      <c r="D1098" s="8" t="s">
        <v>3326</v>
      </c>
      <c r="E1098" s="10">
        <v>4460</v>
      </c>
      <c r="F1098" s="10">
        <v>7700</v>
      </c>
      <c r="G1098" s="11">
        <v>0</v>
      </c>
    </row>
    <row r="1099" spans="1:7" x14ac:dyDescent="0.3">
      <c r="A1099" s="8" t="s">
        <v>3327</v>
      </c>
      <c r="B1099" s="8" t="s">
        <v>2757</v>
      </c>
      <c r="C1099" s="9" t="s">
        <v>3328</v>
      </c>
      <c r="D1099" s="8" t="s">
        <v>3329</v>
      </c>
      <c r="E1099" s="10">
        <v>3350</v>
      </c>
      <c r="F1099" s="10">
        <v>5800</v>
      </c>
      <c r="G1099" s="11">
        <v>0</v>
      </c>
    </row>
    <row r="1100" spans="1:7" x14ac:dyDescent="0.3">
      <c r="A1100" s="8" t="s">
        <v>3330</v>
      </c>
      <c r="B1100" s="8" t="s">
        <v>2757</v>
      </c>
      <c r="C1100" s="9" t="s">
        <v>3331</v>
      </c>
      <c r="D1100" s="8" t="s">
        <v>3332</v>
      </c>
      <c r="E1100" s="10">
        <v>4560</v>
      </c>
      <c r="F1100" s="10">
        <v>7800</v>
      </c>
      <c r="G1100" s="11">
        <v>0</v>
      </c>
    </row>
    <row r="1101" spans="1:7" x14ac:dyDescent="0.3">
      <c r="A1101" s="8" t="s">
        <v>3333</v>
      </c>
      <c r="B1101" s="8" t="s">
        <v>2757</v>
      </c>
      <c r="C1101" s="9" t="s">
        <v>3334</v>
      </c>
      <c r="D1101" s="8" t="s">
        <v>3335</v>
      </c>
      <c r="E1101" s="10">
        <v>5580</v>
      </c>
      <c r="F1101" s="10">
        <v>9600</v>
      </c>
      <c r="G1101" s="11">
        <v>0</v>
      </c>
    </row>
    <row r="1102" spans="1:7" x14ac:dyDescent="0.3">
      <c r="A1102" s="8" t="s">
        <v>3336</v>
      </c>
      <c r="B1102" s="8" t="s">
        <v>2757</v>
      </c>
      <c r="C1102" s="9" t="s">
        <v>3337</v>
      </c>
      <c r="D1102" s="8" t="s">
        <v>3338</v>
      </c>
      <c r="E1102" s="10">
        <v>7250</v>
      </c>
      <c r="F1102" s="10">
        <v>12500</v>
      </c>
      <c r="G1102" s="11">
        <v>0</v>
      </c>
    </row>
    <row r="1103" spans="1:7" x14ac:dyDescent="0.3">
      <c r="A1103" s="8" t="s">
        <v>3339</v>
      </c>
      <c r="B1103" s="8" t="s">
        <v>2757</v>
      </c>
      <c r="C1103" s="9" t="s">
        <v>3340</v>
      </c>
      <c r="D1103" s="8" t="s">
        <v>3341</v>
      </c>
      <c r="E1103" s="10">
        <v>36280</v>
      </c>
      <c r="F1103" s="10">
        <v>62400</v>
      </c>
      <c r="G1103" s="11">
        <v>0</v>
      </c>
    </row>
    <row r="1104" spans="1:7" x14ac:dyDescent="0.3">
      <c r="A1104" s="8" t="s">
        <v>3342</v>
      </c>
      <c r="B1104" s="8" t="s">
        <v>2757</v>
      </c>
      <c r="C1104" s="9" t="s">
        <v>3343</v>
      </c>
      <c r="D1104" s="8" t="s">
        <v>3344</v>
      </c>
      <c r="E1104" s="10">
        <v>32930</v>
      </c>
      <c r="F1104" s="10">
        <v>56600</v>
      </c>
      <c r="G1104" s="11">
        <v>0</v>
      </c>
    </row>
    <row r="1105" spans="1:7" x14ac:dyDescent="0.3">
      <c r="A1105" s="8" t="s">
        <v>3345</v>
      </c>
      <c r="B1105" s="8" t="s">
        <v>2757</v>
      </c>
      <c r="C1105" s="9" t="s">
        <v>3346</v>
      </c>
      <c r="D1105" s="8" t="s">
        <v>3347</v>
      </c>
      <c r="E1105" s="10">
        <v>27900</v>
      </c>
      <c r="F1105" s="10">
        <v>48000</v>
      </c>
      <c r="G1105" s="11">
        <v>0</v>
      </c>
    </row>
    <row r="1106" spans="1:7" x14ac:dyDescent="0.3">
      <c r="A1106" s="8" t="s">
        <v>3348</v>
      </c>
      <c r="B1106" s="8" t="s">
        <v>2757</v>
      </c>
      <c r="C1106" s="9" t="s">
        <v>3349</v>
      </c>
      <c r="D1106" s="8" t="s">
        <v>3350</v>
      </c>
      <c r="E1106" s="10">
        <v>32930</v>
      </c>
      <c r="F1106" s="10">
        <v>56600</v>
      </c>
      <c r="G1106" s="11">
        <v>0</v>
      </c>
    </row>
    <row r="1107" spans="1:7" x14ac:dyDescent="0.3">
      <c r="A1107" s="8" t="s">
        <v>3351</v>
      </c>
      <c r="B1107" s="8" t="s">
        <v>2757</v>
      </c>
      <c r="C1107" s="9" t="s">
        <v>3352</v>
      </c>
      <c r="D1107" s="8" t="s">
        <v>3353</v>
      </c>
      <c r="E1107" s="10">
        <v>30140</v>
      </c>
      <c r="F1107" s="10">
        <v>51800</v>
      </c>
      <c r="G1107" s="11">
        <v>0</v>
      </c>
    </row>
    <row r="1108" spans="1:7" x14ac:dyDescent="0.3">
      <c r="A1108" s="8" t="s">
        <v>3354</v>
      </c>
      <c r="B1108" s="8" t="s">
        <v>2757</v>
      </c>
      <c r="C1108" s="9" t="s">
        <v>3355</v>
      </c>
      <c r="D1108" s="8" t="s">
        <v>3356</v>
      </c>
      <c r="E1108" s="10">
        <v>48270</v>
      </c>
      <c r="F1108" s="10">
        <v>83000</v>
      </c>
      <c r="G1108" s="11">
        <v>0</v>
      </c>
    </row>
    <row r="1109" spans="1:7" x14ac:dyDescent="0.3">
      <c r="A1109" s="8" t="s">
        <v>3357</v>
      </c>
      <c r="B1109" s="8" t="s">
        <v>2757</v>
      </c>
      <c r="C1109" s="9" t="s">
        <v>3358</v>
      </c>
      <c r="D1109" s="8" t="s">
        <v>3359</v>
      </c>
      <c r="E1109" s="10">
        <v>46880</v>
      </c>
      <c r="F1109" s="10">
        <v>80600</v>
      </c>
      <c r="G1109" s="11">
        <v>0</v>
      </c>
    </row>
    <row r="1110" spans="1:7" x14ac:dyDescent="0.3">
      <c r="A1110" s="8" t="s">
        <v>3360</v>
      </c>
      <c r="B1110" s="8" t="s">
        <v>2757</v>
      </c>
      <c r="C1110" s="9" t="s">
        <v>3361</v>
      </c>
      <c r="D1110" s="8" t="s">
        <v>3362</v>
      </c>
      <c r="E1110" s="10">
        <v>45480</v>
      </c>
      <c r="F1110" s="10">
        <v>78200</v>
      </c>
      <c r="G1110" s="11">
        <v>0</v>
      </c>
    </row>
    <row r="1111" spans="1:7" x14ac:dyDescent="0.3">
      <c r="A1111" s="8" t="s">
        <v>3363</v>
      </c>
      <c r="B1111" s="8" t="s">
        <v>2757</v>
      </c>
      <c r="C1111" s="9" t="s">
        <v>3364</v>
      </c>
      <c r="D1111" s="8" t="s">
        <v>3365</v>
      </c>
      <c r="E1111" s="10">
        <v>7810</v>
      </c>
      <c r="F1111" s="10">
        <v>13400</v>
      </c>
      <c r="G1111" s="11">
        <v>0</v>
      </c>
    </row>
    <row r="1112" spans="1:7" x14ac:dyDescent="0.3">
      <c r="A1112" s="8" t="s">
        <v>3366</v>
      </c>
      <c r="B1112" s="8" t="s">
        <v>2757</v>
      </c>
      <c r="C1112" s="9" t="s">
        <v>3367</v>
      </c>
      <c r="D1112" s="8" t="s">
        <v>3368</v>
      </c>
      <c r="E1112" s="10">
        <v>7810</v>
      </c>
      <c r="F1112" s="10">
        <v>13400</v>
      </c>
      <c r="G1112" s="11">
        <v>0</v>
      </c>
    </row>
    <row r="1113" spans="1:7" x14ac:dyDescent="0.3">
      <c r="A1113" s="8" t="s">
        <v>3369</v>
      </c>
      <c r="B1113" s="8" t="s">
        <v>2757</v>
      </c>
      <c r="C1113" s="9" t="s">
        <v>3370</v>
      </c>
      <c r="D1113" s="8" t="s">
        <v>3371</v>
      </c>
      <c r="E1113" s="10">
        <v>7250</v>
      </c>
      <c r="F1113" s="10">
        <v>12500</v>
      </c>
      <c r="G1113" s="11">
        <v>0</v>
      </c>
    </row>
    <row r="1114" spans="1:7" x14ac:dyDescent="0.3">
      <c r="A1114" s="8" t="s">
        <v>3372</v>
      </c>
      <c r="B1114" s="8" t="s">
        <v>2757</v>
      </c>
      <c r="C1114" s="9" t="s">
        <v>3373</v>
      </c>
      <c r="D1114" s="8" t="s">
        <v>3374</v>
      </c>
      <c r="E1114" s="10">
        <v>8930</v>
      </c>
      <c r="F1114" s="10">
        <v>15400</v>
      </c>
      <c r="G1114" s="11">
        <v>0</v>
      </c>
    </row>
    <row r="1115" spans="1:7" x14ac:dyDescent="0.3">
      <c r="A1115" s="8" t="s">
        <v>3375</v>
      </c>
      <c r="B1115" s="8" t="s">
        <v>2757</v>
      </c>
      <c r="C1115" s="9" t="s">
        <v>3376</v>
      </c>
      <c r="D1115" s="8" t="s">
        <v>3377</v>
      </c>
      <c r="E1115" s="10">
        <v>15630</v>
      </c>
      <c r="F1115" s="10">
        <v>26900</v>
      </c>
      <c r="G1115" s="11">
        <v>0</v>
      </c>
    </row>
    <row r="1116" spans="1:7" x14ac:dyDescent="0.3">
      <c r="A1116" s="8" t="s">
        <v>3378</v>
      </c>
      <c r="B1116" s="8" t="s">
        <v>2757</v>
      </c>
      <c r="C1116" s="9" t="s">
        <v>3379</v>
      </c>
      <c r="D1116" s="8" t="s">
        <v>3380</v>
      </c>
      <c r="E1116" s="10">
        <v>15630</v>
      </c>
      <c r="F1116" s="10">
        <v>26900</v>
      </c>
      <c r="G1116" s="11">
        <v>0</v>
      </c>
    </row>
    <row r="1117" spans="1:7" x14ac:dyDescent="0.3">
      <c r="A1117" s="8" t="s">
        <v>3381</v>
      </c>
      <c r="B1117" s="8" t="s">
        <v>2757</v>
      </c>
      <c r="C1117" s="9" t="s">
        <v>3382</v>
      </c>
      <c r="D1117" s="8" t="s">
        <v>3383</v>
      </c>
      <c r="E1117" s="10">
        <v>21210</v>
      </c>
      <c r="F1117" s="10">
        <v>36500</v>
      </c>
      <c r="G1117" s="11">
        <v>0</v>
      </c>
    </row>
    <row r="1118" spans="1:7" x14ac:dyDescent="0.3">
      <c r="A1118" s="8" t="s">
        <v>3384</v>
      </c>
      <c r="B1118" s="8" t="s">
        <v>2757</v>
      </c>
      <c r="C1118" s="9" t="s">
        <v>3385</v>
      </c>
      <c r="D1118" s="8" t="s">
        <v>3386</v>
      </c>
      <c r="E1118" s="10">
        <v>29580</v>
      </c>
      <c r="F1118" s="10">
        <v>50900</v>
      </c>
      <c r="G1118" s="11">
        <v>0</v>
      </c>
    </row>
    <row r="1119" spans="1:7" x14ac:dyDescent="0.3">
      <c r="A1119" s="8" t="s">
        <v>3387</v>
      </c>
      <c r="B1119" s="8" t="s">
        <v>2757</v>
      </c>
      <c r="C1119" s="9" t="s">
        <v>3388</v>
      </c>
      <c r="D1119" s="8" t="s">
        <v>3389</v>
      </c>
      <c r="E1119" s="10">
        <v>15630</v>
      </c>
      <c r="F1119" s="10">
        <v>26900</v>
      </c>
      <c r="G1119" s="11">
        <v>0</v>
      </c>
    </row>
    <row r="1120" spans="1:7" x14ac:dyDescent="0.3">
      <c r="A1120" s="8" t="s">
        <v>3390</v>
      </c>
      <c r="B1120" s="8" t="s">
        <v>2757</v>
      </c>
      <c r="C1120" s="9" t="s">
        <v>3391</v>
      </c>
      <c r="D1120" s="8" t="s">
        <v>3392</v>
      </c>
      <c r="E1120" s="10">
        <v>15630</v>
      </c>
      <c r="F1120" s="10">
        <v>26900</v>
      </c>
      <c r="G1120" s="11">
        <v>0</v>
      </c>
    </row>
    <row r="1121" spans="1:7" x14ac:dyDescent="0.3">
      <c r="A1121" s="8" t="s">
        <v>3393</v>
      </c>
      <c r="B1121" s="8" t="s">
        <v>2757</v>
      </c>
      <c r="C1121" s="9" t="s">
        <v>3394</v>
      </c>
      <c r="D1121" s="8" t="s">
        <v>3395</v>
      </c>
      <c r="E1121" s="10">
        <v>15630</v>
      </c>
      <c r="F1121" s="10">
        <v>26900</v>
      </c>
      <c r="G1121" s="11">
        <v>0</v>
      </c>
    </row>
    <row r="1122" spans="1:7" x14ac:dyDescent="0.3">
      <c r="A1122" s="8" t="s">
        <v>3396</v>
      </c>
      <c r="B1122" s="8" t="s">
        <v>2757</v>
      </c>
      <c r="C1122" s="9" t="s">
        <v>3397</v>
      </c>
      <c r="D1122" s="8" t="s">
        <v>3398</v>
      </c>
      <c r="E1122" s="10">
        <v>21210</v>
      </c>
      <c r="F1122" s="10">
        <v>36500</v>
      </c>
      <c r="G1122" s="11">
        <v>0</v>
      </c>
    </row>
    <row r="1123" spans="1:7" x14ac:dyDescent="0.3">
      <c r="A1123" s="8" t="s">
        <v>3399</v>
      </c>
      <c r="B1123" s="8" t="s">
        <v>2757</v>
      </c>
      <c r="C1123" s="9" t="s">
        <v>3400</v>
      </c>
      <c r="D1123" s="8" t="s">
        <v>3401</v>
      </c>
      <c r="E1123" s="10">
        <v>29580</v>
      </c>
      <c r="F1123" s="10">
        <v>50900</v>
      </c>
      <c r="G1123" s="11">
        <v>0</v>
      </c>
    </row>
    <row r="1124" spans="1:7" x14ac:dyDescent="0.3">
      <c r="A1124" s="8" t="s">
        <v>3402</v>
      </c>
      <c r="B1124" s="8" t="s">
        <v>2757</v>
      </c>
      <c r="C1124" s="9" t="s">
        <v>3403</v>
      </c>
      <c r="D1124" s="8" t="s">
        <v>3404</v>
      </c>
      <c r="E1124" s="10">
        <v>15630</v>
      </c>
      <c r="F1124" s="10">
        <v>26900</v>
      </c>
      <c r="G1124" s="11">
        <v>0</v>
      </c>
    </row>
    <row r="1125" spans="1:7" x14ac:dyDescent="0.3">
      <c r="A1125" s="8" t="s">
        <v>3405</v>
      </c>
      <c r="B1125" s="8" t="s">
        <v>2757</v>
      </c>
      <c r="C1125" s="9" t="s">
        <v>3406</v>
      </c>
      <c r="D1125" s="8" t="s">
        <v>3407</v>
      </c>
      <c r="E1125" s="10">
        <v>27900</v>
      </c>
      <c r="F1125" s="10">
        <v>48000</v>
      </c>
      <c r="G1125" s="11">
        <v>0</v>
      </c>
    </row>
    <row r="1126" spans="1:7" x14ac:dyDescent="0.3">
      <c r="A1126" s="8" t="s">
        <v>3408</v>
      </c>
      <c r="B1126" s="8" t="s">
        <v>2757</v>
      </c>
      <c r="C1126" s="9" t="s">
        <v>3409</v>
      </c>
      <c r="D1126" s="8" t="s">
        <v>3410</v>
      </c>
      <c r="E1126" s="10">
        <v>27900</v>
      </c>
      <c r="F1126" s="10">
        <v>48000</v>
      </c>
      <c r="G1126" s="11">
        <v>0</v>
      </c>
    </row>
    <row r="1127" spans="1:7" x14ac:dyDescent="0.3">
      <c r="A1127" s="8" t="s">
        <v>3411</v>
      </c>
      <c r="B1127" s="8" t="s">
        <v>2757</v>
      </c>
      <c r="C1127" s="9" t="s">
        <v>3412</v>
      </c>
      <c r="D1127" s="8" t="s">
        <v>3413</v>
      </c>
      <c r="E1127" s="10">
        <v>33490</v>
      </c>
      <c r="F1127" s="10">
        <v>57600</v>
      </c>
      <c r="G1127" s="11">
        <v>0</v>
      </c>
    </row>
    <row r="1128" spans="1:7" x14ac:dyDescent="0.3">
      <c r="A1128" s="8" t="s">
        <v>3414</v>
      </c>
      <c r="B1128" s="8" t="s">
        <v>2757</v>
      </c>
      <c r="C1128" s="9" t="s">
        <v>3415</v>
      </c>
      <c r="D1128" s="8" t="s">
        <v>3416</v>
      </c>
      <c r="E1128" s="10">
        <v>41860</v>
      </c>
      <c r="F1128" s="10">
        <v>72000</v>
      </c>
      <c r="G1128" s="11">
        <v>0</v>
      </c>
    </row>
    <row r="1129" spans="1:7" x14ac:dyDescent="0.3">
      <c r="A1129" s="8" t="s">
        <v>3417</v>
      </c>
      <c r="B1129" s="8" t="s">
        <v>2757</v>
      </c>
      <c r="C1129" s="9" t="s">
        <v>3418</v>
      </c>
      <c r="D1129" s="8" t="s">
        <v>3419</v>
      </c>
      <c r="E1129" s="10">
        <v>27900</v>
      </c>
      <c r="F1129" s="10">
        <v>48000</v>
      </c>
      <c r="G1129" s="11">
        <v>0</v>
      </c>
    </row>
    <row r="1130" spans="1:7" x14ac:dyDescent="0.3">
      <c r="A1130" s="8" t="s">
        <v>3420</v>
      </c>
      <c r="B1130" s="8" t="s">
        <v>2757</v>
      </c>
      <c r="C1130" s="9" t="s">
        <v>3421</v>
      </c>
      <c r="D1130" s="8" t="s">
        <v>3422</v>
      </c>
      <c r="E1130" s="10">
        <v>27900</v>
      </c>
      <c r="F1130" s="10">
        <v>48000</v>
      </c>
      <c r="G1130" s="11">
        <v>0</v>
      </c>
    </row>
    <row r="1131" spans="1:7" x14ac:dyDescent="0.3">
      <c r="A1131" s="8" t="s">
        <v>3423</v>
      </c>
      <c r="B1131" s="8" t="s">
        <v>2757</v>
      </c>
      <c r="C1131" s="9" t="s">
        <v>3424</v>
      </c>
      <c r="D1131" s="8" t="s">
        <v>3425</v>
      </c>
      <c r="E1131" s="10">
        <v>33490</v>
      </c>
      <c r="F1131" s="10">
        <v>57600</v>
      </c>
      <c r="G1131" s="11">
        <v>0</v>
      </c>
    </row>
    <row r="1132" spans="1:7" x14ac:dyDescent="0.3">
      <c r="A1132" s="8" t="s">
        <v>3426</v>
      </c>
      <c r="B1132" s="8" t="s">
        <v>2757</v>
      </c>
      <c r="C1132" s="9" t="s">
        <v>3427</v>
      </c>
      <c r="D1132" s="8" t="s">
        <v>3428</v>
      </c>
      <c r="E1132" s="10">
        <v>41860</v>
      </c>
      <c r="F1132" s="10">
        <v>72000</v>
      </c>
      <c r="G1132" s="11">
        <v>0</v>
      </c>
    </row>
    <row r="1133" spans="1:7" x14ac:dyDescent="0.3">
      <c r="A1133" s="8" t="s">
        <v>3429</v>
      </c>
      <c r="B1133" s="8" t="s">
        <v>2757</v>
      </c>
      <c r="C1133" s="9" t="s">
        <v>3430</v>
      </c>
      <c r="D1133" s="8" t="s">
        <v>3431</v>
      </c>
      <c r="E1133" s="10">
        <v>29020</v>
      </c>
      <c r="F1133" s="10">
        <v>49900</v>
      </c>
      <c r="G1133" s="11">
        <v>0</v>
      </c>
    </row>
    <row r="1134" spans="1:7" x14ac:dyDescent="0.3">
      <c r="A1134" s="8" t="s">
        <v>3432</v>
      </c>
      <c r="B1134" s="8" t="s">
        <v>2757</v>
      </c>
      <c r="C1134" s="9" t="s">
        <v>3433</v>
      </c>
      <c r="D1134" s="8" t="s">
        <v>3434</v>
      </c>
      <c r="E1134" s="10">
        <v>29020</v>
      </c>
      <c r="F1134" s="10">
        <v>49900</v>
      </c>
      <c r="G1134" s="11">
        <v>0</v>
      </c>
    </row>
    <row r="1135" spans="1:7" x14ac:dyDescent="0.3">
      <c r="A1135" s="8" t="s">
        <v>3435</v>
      </c>
      <c r="B1135" s="8" t="s">
        <v>2757</v>
      </c>
      <c r="C1135" s="9" t="s">
        <v>3436</v>
      </c>
      <c r="D1135" s="8" t="s">
        <v>3437</v>
      </c>
      <c r="E1135" s="10">
        <v>29020</v>
      </c>
      <c r="F1135" s="10">
        <v>49900</v>
      </c>
      <c r="G1135" s="11">
        <v>0</v>
      </c>
    </row>
    <row r="1136" spans="1:7" x14ac:dyDescent="0.3">
      <c r="A1136" s="8" t="s">
        <v>3438</v>
      </c>
      <c r="B1136" s="8" t="s">
        <v>2757</v>
      </c>
      <c r="C1136" s="9" t="s">
        <v>3439</v>
      </c>
      <c r="D1136" s="8" t="s">
        <v>3440</v>
      </c>
      <c r="E1136" s="10">
        <v>29020</v>
      </c>
      <c r="F1136" s="10">
        <v>49900</v>
      </c>
      <c r="G1136" s="11">
        <v>0</v>
      </c>
    </row>
    <row r="1137" spans="1:7" x14ac:dyDescent="0.3">
      <c r="A1137" s="8" t="s">
        <v>3441</v>
      </c>
      <c r="B1137" s="8" t="s">
        <v>2757</v>
      </c>
      <c r="C1137" s="9" t="s">
        <v>3442</v>
      </c>
      <c r="D1137" s="8" t="s">
        <v>3443</v>
      </c>
      <c r="E1137" s="10">
        <v>8090</v>
      </c>
      <c r="F1137" s="10">
        <v>13900</v>
      </c>
      <c r="G1137" s="11">
        <v>0</v>
      </c>
    </row>
    <row r="1138" spans="1:7" x14ac:dyDescent="0.3">
      <c r="A1138" s="8" t="s">
        <v>3444</v>
      </c>
      <c r="B1138" s="8" t="s">
        <v>2757</v>
      </c>
      <c r="C1138" s="9" t="s">
        <v>3445</v>
      </c>
      <c r="D1138" s="8" t="s">
        <v>3446</v>
      </c>
      <c r="E1138" s="10">
        <v>7530</v>
      </c>
      <c r="F1138" s="10">
        <v>13000</v>
      </c>
      <c r="G1138" s="11">
        <v>0</v>
      </c>
    </row>
    <row r="1139" spans="1:7" x14ac:dyDescent="0.3">
      <c r="A1139" s="8" t="s">
        <v>3447</v>
      </c>
      <c r="B1139" s="8" t="s">
        <v>2757</v>
      </c>
      <c r="C1139" s="9" t="s">
        <v>3448</v>
      </c>
      <c r="D1139" s="8" t="s">
        <v>3449</v>
      </c>
      <c r="E1139" s="10">
        <v>5020</v>
      </c>
      <c r="F1139" s="10">
        <v>8600</v>
      </c>
      <c r="G1139" s="11">
        <v>0</v>
      </c>
    </row>
    <row r="1140" spans="1:7" x14ac:dyDescent="0.3">
      <c r="A1140" s="8" t="s">
        <v>3450</v>
      </c>
      <c r="B1140" s="8" t="s">
        <v>2757</v>
      </c>
      <c r="C1140" s="9" t="s">
        <v>3451</v>
      </c>
      <c r="D1140" s="8" t="s">
        <v>3452</v>
      </c>
      <c r="E1140" s="10">
        <v>4740</v>
      </c>
      <c r="F1140" s="10">
        <v>8200</v>
      </c>
      <c r="G1140" s="11">
        <v>0</v>
      </c>
    </row>
    <row r="1141" spans="1:7" x14ac:dyDescent="0.3">
      <c r="A1141" s="8" t="s">
        <v>3453</v>
      </c>
      <c r="B1141" s="8" t="s">
        <v>2757</v>
      </c>
      <c r="C1141" s="9" t="s">
        <v>3454</v>
      </c>
      <c r="D1141" s="8" t="s">
        <v>3455</v>
      </c>
      <c r="E1141" s="10">
        <v>5950</v>
      </c>
      <c r="F1141" s="10">
        <v>10200</v>
      </c>
      <c r="G1141" s="11">
        <v>0</v>
      </c>
    </row>
    <row r="1142" spans="1:7" x14ac:dyDescent="0.3">
      <c r="A1142" s="8" t="s">
        <v>3456</v>
      </c>
      <c r="B1142" s="8" t="s">
        <v>2757</v>
      </c>
      <c r="C1142" s="9" t="s">
        <v>3457</v>
      </c>
      <c r="D1142" s="8" t="s">
        <v>3458</v>
      </c>
      <c r="E1142" s="10">
        <v>5490</v>
      </c>
      <c r="F1142" s="10">
        <v>9400</v>
      </c>
      <c r="G1142" s="11">
        <v>0</v>
      </c>
    </row>
    <row r="1143" spans="1:7" x14ac:dyDescent="0.3">
      <c r="A1143" s="8" t="s">
        <v>3459</v>
      </c>
      <c r="B1143" s="8" t="s">
        <v>2757</v>
      </c>
      <c r="C1143" s="9" t="s">
        <v>3460</v>
      </c>
      <c r="D1143" s="8" t="s">
        <v>3461</v>
      </c>
      <c r="E1143" s="10">
        <v>6420</v>
      </c>
      <c r="F1143" s="10">
        <v>11000</v>
      </c>
      <c r="G1143" s="11">
        <v>0</v>
      </c>
    </row>
    <row r="1144" spans="1:7" x14ac:dyDescent="0.3">
      <c r="A1144" s="8" t="s">
        <v>3462</v>
      </c>
      <c r="B1144" s="8" t="s">
        <v>2757</v>
      </c>
      <c r="C1144" s="9" t="s">
        <v>3463</v>
      </c>
      <c r="D1144" s="8" t="s">
        <v>3464</v>
      </c>
      <c r="E1144" s="10">
        <v>7350</v>
      </c>
      <c r="F1144" s="10">
        <v>12600</v>
      </c>
      <c r="G1144" s="11">
        <v>0</v>
      </c>
    </row>
    <row r="1145" spans="1:7" x14ac:dyDescent="0.3">
      <c r="A1145" s="8" t="s">
        <v>3465</v>
      </c>
      <c r="B1145" s="8" t="s">
        <v>2757</v>
      </c>
      <c r="C1145" s="9" t="s">
        <v>3466</v>
      </c>
      <c r="D1145" s="8" t="s">
        <v>3467</v>
      </c>
      <c r="E1145" s="10">
        <v>7530</v>
      </c>
      <c r="F1145" s="10">
        <v>13000</v>
      </c>
      <c r="G1145" s="11">
        <v>0</v>
      </c>
    </row>
    <row r="1146" spans="1:7" x14ac:dyDescent="0.3">
      <c r="A1146" s="8" t="s">
        <v>3468</v>
      </c>
      <c r="B1146" s="8" t="s">
        <v>2757</v>
      </c>
      <c r="C1146" s="9" t="s">
        <v>3469</v>
      </c>
      <c r="D1146" s="8" t="s">
        <v>3470</v>
      </c>
      <c r="E1146" s="10">
        <v>8650</v>
      </c>
      <c r="F1146" s="10">
        <v>14900</v>
      </c>
      <c r="G1146" s="11">
        <v>0</v>
      </c>
    </row>
    <row r="1147" spans="1:7" x14ac:dyDescent="0.3">
      <c r="A1147" s="8" t="s">
        <v>3471</v>
      </c>
      <c r="B1147" s="8" t="s">
        <v>2757</v>
      </c>
      <c r="C1147" s="9" t="s">
        <v>3472</v>
      </c>
      <c r="D1147" s="8" t="s">
        <v>3473</v>
      </c>
      <c r="E1147" s="10">
        <v>11160</v>
      </c>
      <c r="F1147" s="10">
        <v>19200</v>
      </c>
      <c r="G1147" s="11">
        <v>0</v>
      </c>
    </row>
    <row r="1148" spans="1:7" x14ac:dyDescent="0.3">
      <c r="A1148" s="8" t="s">
        <v>3474</v>
      </c>
      <c r="B1148" s="8" t="s">
        <v>2757</v>
      </c>
      <c r="C1148" s="9" t="s">
        <v>3475</v>
      </c>
      <c r="D1148" s="8" t="s">
        <v>3476</v>
      </c>
      <c r="E1148" s="10">
        <v>13390</v>
      </c>
      <c r="F1148" s="10">
        <v>23000</v>
      </c>
      <c r="G1148" s="11">
        <v>0</v>
      </c>
    </row>
    <row r="1149" spans="1:7" x14ac:dyDescent="0.3">
      <c r="A1149" s="8" t="s">
        <v>3477</v>
      </c>
      <c r="B1149" s="8" t="s">
        <v>2757</v>
      </c>
      <c r="C1149" s="9" t="s">
        <v>3478</v>
      </c>
      <c r="D1149" s="8" t="s">
        <v>3479</v>
      </c>
      <c r="E1149" s="10">
        <v>11910</v>
      </c>
      <c r="F1149" s="10">
        <v>20500</v>
      </c>
      <c r="G1149" s="11">
        <v>0</v>
      </c>
    </row>
    <row r="1150" spans="1:7" x14ac:dyDescent="0.3">
      <c r="A1150" s="8" t="s">
        <v>3480</v>
      </c>
      <c r="B1150" s="8" t="s">
        <v>2757</v>
      </c>
      <c r="C1150" s="9" t="s">
        <v>3481</v>
      </c>
      <c r="D1150" s="8" t="s">
        <v>3482</v>
      </c>
      <c r="E1150" s="10">
        <v>15630</v>
      </c>
      <c r="F1150" s="10">
        <v>26900</v>
      </c>
      <c r="G1150" s="11">
        <v>0</v>
      </c>
    </row>
    <row r="1151" spans="1:7" x14ac:dyDescent="0.3">
      <c r="A1151" s="8" t="s">
        <v>3483</v>
      </c>
      <c r="B1151" s="8" t="s">
        <v>2757</v>
      </c>
      <c r="C1151" s="9" t="s">
        <v>3484</v>
      </c>
      <c r="D1151" s="8" t="s">
        <v>3485</v>
      </c>
      <c r="E1151" s="10">
        <v>19350</v>
      </c>
      <c r="F1151" s="10">
        <v>33300</v>
      </c>
      <c r="G1151" s="11">
        <v>0</v>
      </c>
    </row>
    <row r="1152" spans="1:7" x14ac:dyDescent="0.3">
      <c r="A1152" s="8" t="s">
        <v>3486</v>
      </c>
      <c r="B1152" s="8" t="s">
        <v>2757</v>
      </c>
      <c r="C1152" s="9" t="s">
        <v>3487</v>
      </c>
      <c r="D1152" s="8" t="s">
        <v>3488</v>
      </c>
      <c r="E1152" s="10">
        <v>17580</v>
      </c>
      <c r="F1152" s="10">
        <v>30200</v>
      </c>
      <c r="G1152" s="11">
        <v>0</v>
      </c>
    </row>
    <row r="1153" spans="1:7" x14ac:dyDescent="0.3">
      <c r="A1153" s="8" t="s">
        <v>3489</v>
      </c>
      <c r="B1153" s="8" t="s">
        <v>2757</v>
      </c>
      <c r="C1153" s="9" t="s">
        <v>3490</v>
      </c>
      <c r="D1153" s="8" t="s">
        <v>3491</v>
      </c>
      <c r="E1153" s="10">
        <v>21300</v>
      </c>
      <c r="F1153" s="10">
        <v>36600</v>
      </c>
      <c r="G1153" s="11">
        <v>0</v>
      </c>
    </row>
    <row r="1154" spans="1:7" x14ac:dyDescent="0.3">
      <c r="A1154" s="8" t="s">
        <v>3492</v>
      </c>
      <c r="B1154" s="8" t="s">
        <v>2757</v>
      </c>
      <c r="C1154" s="9" t="s">
        <v>3493</v>
      </c>
      <c r="D1154" s="8" t="s">
        <v>3494</v>
      </c>
      <c r="E1154" s="10">
        <v>18980</v>
      </c>
      <c r="F1154" s="10">
        <v>32600</v>
      </c>
      <c r="G1154" s="11">
        <v>0</v>
      </c>
    </row>
    <row r="1155" spans="1:7" x14ac:dyDescent="0.3">
      <c r="A1155" s="8" t="s">
        <v>3495</v>
      </c>
      <c r="B1155" s="8" t="s">
        <v>2757</v>
      </c>
      <c r="C1155" s="9" t="s">
        <v>3496</v>
      </c>
      <c r="D1155" s="8" t="s">
        <v>3497</v>
      </c>
      <c r="E1155" s="10">
        <v>30510</v>
      </c>
      <c r="F1155" s="10">
        <v>52500</v>
      </c>
      <c r="G1155" s="11">
        <v>0</v>
      </c>
    </row>
    <row r="1156" spans="1:7" x14ac:dyDescent="0.3">
      <c r="A1156" s="8" t="s">
        <v>3498</v>
      </c>
      <c r="B1156" s="8" t="s">
        <v>2757</v>
      </c>
      <c r="C1156" s="9" t="s">
        <v>3499</v>
      </c>
      <c r="D1156" s="8" t="s">
        <v>3500</v>
      </c>
      <c r="E1156" s="10">
        <v>23070</v>
      </c>
      <c r="F1156" s="10">
        <v>39700</v>
      </c>
      <c r="G1156" s="11">
        <v>0</v>
      </c>
    </row>
    <row r="1157" spans="1:7" x14ac:dyDescent="0.3">
      <c r="A1157" s="8" t="s">
        <v>3501</v>
      </c>
      <c r="B1157" s="8" t="s">
        <v>2757</v>
      </c>
      <c r="C1157" s="9" t="s">
        <v>3502</v>
      </c>
      <c r="D1157" s="8" t="s">
        <v>3503</v>
      </c>
      <c r="E1157" s="10">
        <v>33490</v>
      </c>
      <c r="F1157" s="10">
        <v>57600</v>
      </c>
      <c r="G1157" s="11">
        <v>0</v>
      </c>
    </row>
    <row r="1158" spans="1:7" x14ac:dyDescent="0.3">
      <c r="A1158" s="8" t="s">
        <v>3504</v>
      </c>
      <c r="B1158" s="8" t="s">
        <v>2757</v>
      </c>
      <c r="C1158" s="9" t="s">
        <v>3505</v>
      </c>
      <c r="D1158" s="8" t="s">
        <v>3506</v>
      </c>
      <c r="E1158" s="10">
        <v>22320</v>
      </c>
      <c r="F1158" s="10">
        <v>38400</v>
      </c>
      <c r="G1158" s="11">
        <v>0</v>
      </c>
    </row>
    <row r="1159" spans="1:7" x14ac:dyDescent="0.3">
      <c r="A1159" s="8" t="s">
        <v>3507</v>
      </c>
      <c r="B1159" s="8" t="s">
        <v>2757</v>
      </c>
      <c r="C1159" s="9" t="s">
        <v>3508</v>
      </c>
      <c r="D1159" s="8" t="s">
        <v>3509</v>
      </c>
      <c r="E1159" s="10">
        <v>15070</v>
      </c>
      <c r="F1159" s="10">
        <v>25900</v>
      </c>
      <c r="G1159" s="11">
        <v>0</v>
      </c>
    </row>
    <row r="1160" spans="1:7" x14ac:dyDescent="0.3">
      <c r="A1160" s="8" t="s">
        <v>3510</v>
      </c>
      <c r="B1160" s="8" t="s">
        <v>2757</v>
      </c>
      <c r="C1160" s="9" t="s">
        <v>3511</v>
      </c>
      <c r="D1160" s="8" t="s">
        <v>3512</v>
      </c>
      <c r="E1160" s="10">
        <v>22320</v>
      </c>
      <c r="F1160" s="10">
        <v>38400</v>
      </c>
      <c r="G1160" s="11">
        <v>0</v>
      </c>
    </row>
    <row r="1161" spans="1:7" x14ac:dyDescent="0.3">
      <c r="A1161" s="8" t="s">
        <v>3513</v>
      </c>
      <c r="B1161" s="8" t="s">
        <v>2757</v>
      </c>
      <c r="C1161" s="9" t="s">
        <v>3514</v>
      </c>
      <c r="D1161" s="8" t="s">
        <v>3515</v>
      </c>
      <c r="E1161" s="10">
        <v>22320</v>
      </c>
      <c r="F1161" s="10">
        <v>38400</v>
      </c>
      <c r="G1161" s="11">
        <v>0</v>
      </c>
    </row>
    <row r="1162" spans="1:7" x14ac:dyDescent="0.3">
      <c r="A1162" s="8" t="s">
        <v>3516</v>
      </c>
      <c r="B1162" s="8" t="s">
        <v>2757</v>
      </c>
      <c r="C1162" s="9" t="s">
        <v>3517</v>
      </c>
      <c r="D1162" s="8" t="s">
        <v>3518</v>
      </c>
      <c r="E1162" s="10">
        <v>2230</v>
      </c>
      <c r="F1162" s="10">
        <v>3800</v>
      </c>
      <c r="G1162" s="11">
        <v>0</v>
      </c>
    </row>
    <row r="1163" spans="1:7" x14ac:dyDescent="0.3">
      <c r="A1163" s="8" t="s">
        <v>3519</v>
      </c>
      <c r="B1163" s="8" t="s">
        <v>2757</v>
      </c>
      <c r="C1163" s="9" t="s">
        <v>3520</v>
      </c>
      <c r="D1163" s="8" t="s">
        <v>3521</v>
      </c>
      <c r="E1163" s="10">
        <v>5020</v>
      </c>
      <c r="F1163" s="10">
        <v>8600</v>
      </c>
      <c r="G1163" s="11">
        <v>0</v>
      </c>
    </row>
    <row r="1164" spans="1:7" x14ac:dyDescent="0.3">
      <c r="A1164" s="8" t="s">
        <v>3522</v>
      </c>
      <c r="B1164" s="8" t="s">
        <v>2757</v>
      </c>
      <c r="C1164" s="9" t="s">
        <v>3523</v>
      </c>
      <c r="D1164" s="8" t="s">
        <v>3524</v>
      </c>
      <c r="E1164" s="10">
        <v>2230</v>
      </c>
      <c r="F1164" s="10">
        <v>3800</v>
      </c>
      <c r="G1164" s="11">
        <v>0</v>
      </c>
    </row>
    <row r="1165" spans="1:7" x14ac:dyDescent="0.3">
      <c r="A1165" s="8" t="s">
        <v>3525</v>
      </c>
      <c r="B1165" s="8" t="s">
        <v>2757</v>
      </c>
      <c r="C1165" s="9" t="s">
        <v>3526</v>
      </c>
      <c r="D1165" s="8" t="s">
        <v>3527</v>
      </c>
      <c r="E1165" s="10">
        <v>5580</v>
      </c>
      <c r="F1165" s="10">
        <v>9600</v>
      </c>
      <c r="G1165" s="11">
        <v>0</v>
      </c>
    </row>
    <row r="1166" spans="1:7" x14ac:dyDescent="0.3">
      <c r="A1166" s="8" t="s">
        <v>3528</v>
      </c>
      <c r="B1166" s="8" t="s">
        <v>2757</v>
      </c>
      <c r="C1166" s="9" t="s">
        <v>3529</v>
      </c>
      <c r="D1166" s="8" t="s">
        <v>3530</v>
      </c>
      <c r="E1166" s="10">
        <v>5020</v>
      </c>
      <c r="F1166" s="10">
        <v>8600</v>
      </c>
      <c r="G1166" s="11">
        <v>0</v>
      </c>
    </row>
    <row r="1167" spans="1:7" x14ac:dyDescent="0.3">
      <c r="A1167" s="8" t="s">
        <v>3531</v>
      </c>
      <c r="B1167" s="8" t="s">
        <v>2757</v>
      </c>
      <c r="C1167" s="9" t="s">
        <v>3532</v>
      </c>
      <c r="D1167" s="8" t="s">
        <v>3533</v>
      </c>
      <c r="E1167" s="10">
        <v>6700</v>
      </c>
      <c r="F1167" s="10">
        <v>11500</v>
      </c>
      <c r="G1167" s="11">
        <v>0</v>
      </c>
    </row>
    <row r="1168" spans="1:7" x14ac:dyDescent="0.3">
      <c r="A1168" s="8" t="s">
        <v>3534</v>
      </c>
      <c r="B1168" s="8" t="s">
        <v>2757</v>
      </c>
      <c r="C1168" s="9" t="s">
        <v>3535</v>
      </c>
      <c r="D1168" s="8" t="s">
        <v>3536</v>
      </c>
      <c r="E1168" s="10">
        <v>14510</v>
      </c>
      <c r="F1168" s="10">
        <v>25000</v>
      </c>
      <c r="G1168" s="11">
        <v>0</v>
      </c>
    </row>
    <row r="1169" spans="1:7" x14ac:dyDescent="0.3">
      <c r="A1169" s="8" t="s">
        <v>3537</v>
      </c>
      <c r="B1169" s="8" t="s">
        <v>2757</v>
      </c>
      <c r="C1169" s="9" t="s">
        <v>3538</v>
      </c>
      <c r="D1169" s="8" t="s">
        <v>3539</v>
      </c>
      <c r="E1169" s="10">
        <v>7250</v>
      </c>
      <c r="F1169" s="10">
        <v>12500</v>
      </c>
      <c r="G1169" s="11">
        <v>0</v>
      </c>
    </row>
    <row r="1170" spans="1:7" x14ac:dyDescent="0.3">
      <c r="A1170" s="8" t="s">
        <v>3540</v>
      </c>
      <c r="B1170" s="8" t="s">
        <v>2757</v>
      </c>
      <c r="C1170" s="9" t="s">
        <v>3541</v>
      </c>
      <c r="D1170" s="8" t="s">
        <v>3542</v>
      </c>
      <c r="E1170" s="10">
        <v>7250</v>
      </c>
      <c r="F1170" s="10">
        <v>12500</v>
      </c>
      <c r="G1170" s="11">
        <v>0</v>
      </c>
    </row>
    <row r="1171" spans="1:7" x14ac:dyDescent="0.3">
      <c r="A1171" s="8" t="s">
        <v>3543</v>
      </c>
      <c r="B1171" s="8" t="s">
        <v>2757</v>
      </c>
      <c r="C1171" s="9" t="s">
        <v>3544</v>
      </c>
      <c r="D1171" s="8" t="s">
        <v>3545</v>
      </c>
      <c r="E1171" s="10">
        <v>43620</v>
      </c>
      <c r="F1171" s="10">
        <v>75000</v>
      </c>
      <c r="G1171" s="11">
        <v>0</v>
      </c>
    </row>
    <row r="1172" spans="1:7" x14ac:dyDescent="0.3">
      <c r="A1172" s="8" t="s">
        <v>3546</v>
      </c>
      <c r="B1172" s="8" t="s">
        <v>2757</v>
      </c>
      <c r="C1172" s="9" t="s">
        <v>3547</v>
      </c>
      <c r="D1172" s="8" t="s">
        <v>3548</v>
      </c>
      <c r="E1172" s="10">
        <v>70600</v>
      </c>
      <c r="F1172" s="10">
        <v>121400</v>
      </c>
      <c r="G1172" s="11">
        <v>0</v>
      </c>
    </row>
    <row r="1173" spans="1:7" x14ac:dyDescent="0.3">
      <c r="A1173" s="8" t="s">
        <v>3549</v>
      </c>
      <c r="B1173" s="8" t="s">
        <v>2757</v>
      </c>
      <c r="C1173" s="9" t="s">
        <v>3550</v>
      </c>
      <c r="D1173" s="8" t="s">
        <v>3551</v>
      </c>
      <c r="E1173" s="10">
        <v>37210</v>
      </c>
      <c r="F1173" s="10">
        <v>64000</v>
      </c>
      <c r="G1173" s="11">
        <v>0</v>
      </c>
    </row>
    <row r="1174" spans="1:7" x14ac:dyDescent="0.3">
      <c r="A1174" s="8" t="s">
        <v>3552</v>
      </c>
      <c r="B1174" s="8" t="s">
        <v>2757</v>
      </c>
      <c r="C1174" s="9" t="s">
        <v>3553</v>
      </c>
      <c r="D1174" s="8" t="s">
        <v>3554</v>
      </c>
      <c r="E1174" s="10">
        <v>48370</v>
      </c>
      <c r="F1174" s="10">
        <v>83200</v>
      </c>
      <c r="G1174" s="11">
        <v>0</v>
      </c>
    </row>
    <row r="1175" spans="1:7" x14ac:dyDescent="0.3">
      <c r="A1175" s="8" t="s">
        <v>3555</v>
      </c>
      <c r="B1175" s="8" t="s">
        <v>2757</v>
      </c>
      <c r="C1175" s="9" t="s">
        <v>3556</v>
      </c>
      <c r="D1175" s="8" t="s">
        <v>3557</v>
      </c>
      <c r="E1175" s="10">
        <v>44650</v>
      </c>
      <c r="F1175" s="10">
        <v>76800</v>
      </c>
      <c r="G1175" s="11">
        <v>0</v>
      </c>
    </row>
    <row r="1176" spans="1:7" x14ac:dyDescent="0.3">
      <c r="A1176" s="8" t="s">
        <v>3558</v>
      </c>
      <c r="B1176" s="8" t="s">
        <v>2757</v>
      </c>
      <c r="C1176" s="9" t="s">
        <v>3559</v>
      </c>
      <c r="D1176" s="8" t="s">
        <v>3560</v>
      </c>
      <c r="E1176" s="10">
        <v>26790</v>
      </c>
      <c r="F1176" s="10">
        <v>46100</v>
      </c>
      <c r="G1176" s="11">
        <v>0</v>
      </c>
    </row>
    <row r="1177" spans="1:7" x14ac:dyDescent="0.3">
      <c r="A1177" s="8" t="s">
        <v>3561</v>
      </c>
      <c r="B1177" s="8" t="s">
        <v>2757</v>
      </c>
      <c r="C1177" s="9" t="s">
        <v>3562</v>
      </c>
      <c r="D1177" s="8" t="s">
        <v>3563</v>
      </c>
      <c r="E1177" s="10">
        <v>38690</v>
      </c>
      <c r="F1177" s="10">
        <v>66500</v>
      </c>
      <c r="G1177" s="11">
        <v>0</v>
      </c>
    </row>
    <row r="1178" spans="1:7" x14ac:dyDescent="0.3">
      <c r="A1178" s="8" t="s">
        <v>3564</v>
      </c>
      <c r="B1178" s="8" t="s">
        <v>2757</v>
      </c>
      <c r="C1178" s="9" t="s">
        <v>3565</v>
      </c>
      <c r="D1178" s="8" t="s">
        <v>3566</v>
      </c>
      <c r="E1178" s="10">
        <v>163710</v>
      </c>
      <c r="F1178" s="10">
        <v>281500</v>
      </c>
      <c r="G1178" s="11">
        <v>0</v>
      </c>
    </row>
    <row r="1179" spans="1:7" x14ac:dyDescent="0.3">
      <c r="A1179" s="8" t="s">
        <v>3567</v>
      </c>
      <c r="B1179" s="8" t="s">
        <v>2757</v>
      </c>
      <c r="C1179" s="9" t="s">
        <v>3568</v>
      </c>
      <c r="D1179" s="8" t="s">
        <v>3569</v>
      </c>
      <c r="E1179" s="10">
        <v>74410</v>
      </c>
      <c r="F1179" s="10">
        <v>128000</v>
      </c>
      <c r="G1179" s="11">
        <v>0</v>
      </c>
    </row>
    <row r="1180" spans="1:7" x14ac:dyDescent="0.3">
      <c r="A1180" s="8" t="s">
        <v>3570</v>
      </c>
      <c r="B1180" s="8" t="s">
        <v>2757</v>
      </c>
      <c r="C1180" s="9" t="s">
        <v>3571</v>
      </c>
      <c r="D1180" s="8" t="s">
        <v>3572</v>
      </c>
      <c r="E1180" s="10">
        <v>86410</v>
      </c>
      <c r="F1180" s="10">
        <v>148600</v>
      </c>
      <c r="G1180" s="11">
        <v>0</v>
      </c>
    </row>
    <row r="1181" spans="1:7" x14ac:dyDescent="0.3">
      <c r="A1181" s="8" t="s">
        <v>3573</v>
      </c>
      <c r="B1181" s="8" t="s">
        <v>2757</v>
      </c>
      <c r="C1181" s="9" t="s">
        <v>3574</v>
      </c>
      <c r="D1181" s="8" t="s">
        <v>3575</v>
      </c>
      <c r="E1181" s="10">
        <v>96740</v>
      </c>
      <c r="F1181" s="10">
        <v>166400</v>
      </c>
      <c r="G1181" s="11">
        <v>0</v>
      </c>
    </row>
    <row r="1182" spans="1:7" x14ac:dyDescent="0.3">
      <c r="A1182" s="8" t="s">
        <v>3576</v>
      </c>
      <c r="B1182" s="8" t="s">
        <v>2757</v>
      </c>
      <c r="C1182" s="9" t="s">
        <v>3577</v>
      </c>
      <c r="D1182" s="8" t="s">
        <v>3578</v>
      </c>
      <c r="E1182" s="10">
        <v>108830</v>
      </c>
      <c r="F1182" s="10">
        <v>187200</v>
      </c>
      <c r="G1182" s="11">
        <v>0</v>
      </c>
    </row>
    <row r="1183" spans="1:7" x14ac:dyDescent="0.3">
      <c r="A1183" s="8" t="s">
        <v>3579</v>
      </c>
      <c r="B1183" s="8" t="s">
        <v>2757</v>
      </c>
      <c r="C1183" s="9" t="s">
        <v>3580</v>
      </c>
      <c r="D1183" s="8" t="s">
        <v>3581</v>
      </c>
      <c r="E1183" s="10">
        <v>176640</v>
      </c>
      <c r="F1183" s="10">
        <v>303800</v>
      </c>
      <c r="G1183" s="11">
        <v>0</v>
      </c>
    </row>
    <row r="1184" spans="1:7" x14ac:dyDescent="0.3">
      <c r="A1184" s="8" t="s">
        <v>3582</v>
      </c>
      <c r="B1184" s="8" t="s">
        <v>2757</v>
      </c>
      <c r="C1184" s="9" t="s">
        <v>3583</v>
      </c>
      <c r="D1184" s="8" t="s">
        <v>3584</v>
      </c>
      <c r="E1184" s="10">
        <v>1770</v>
      </c>
      <c r="F1184" s="10">
        <v>3000</v>
      </c>
      <c r="G1184" s="11">
        <v>0</v>
      </c>
    </row>
    <row r="1185" spans="1:7" x14ac:dyDescent="0.3">
      <c r="A1185" s="8" t="s">
        <v>3585</v>
      </c>
      <c r="B1185" s="8" t="s">
        <v>2757</v>
      </c>
      <c r="C1185" s="9" t="s">
        <v>3586</v>
      </c>
      <c r="D1185" s="8" t="s">
        <v>3587</v>
      </c>
      <c r="E1185" s="10">
        <v>18510</v>
      </c>
      <c r="F1185" s="10">
        <v>31800</v>
      </c>
      <c r="G1185" s="11">
        <v>0</v>
      </c>
    </row>
    <row r="1186" spans="1:7" x14ac:dyDescent="0.3">
      <c r="A1186" s="8" t="s">
        <v>3588</v>
      </c>
      <c r="B1186" s="8" t="s">
        <v>2757</v>
      </c>
      <c r="C1186" s="9" t="s">
        <v>3589</v>
      </c>
      <c r="D1186" s="8" t="s">
        <v>3590</v>
      </c>
      <c r="E1186" s="10">
        <v>16650</v>
      </c>
      <c r="F1186" s="10">
        <v>28600</v>
      </c>
      <c r="G1186" s="11">
        <v>0</v>
      </c>
    </row>
    <row r="1187" spans="1:7" x14ac:dyDescent="0.3">
      <c r="A1187" s="8" t="s">
        <v>3591</v>
      </c>
      <c r="B1187" s="8" t="s">
        <v>2757</v>
      </c>
      <c r="C1187" s="9" t="s">
        <v>3592</v>
      </c>
      <c r="D1187" s="8" t="s">
        <v>3593</v>
      </c>
      <c r="E1187" s="10">
        <v>14880</v>
      </c>
      <c r="F1187" s="10">
        <v>25600</v>
      </c>
      <c r="G1187" s="11">
        <v>0</v>
      </c>
    </row>
    <row r="1188" spans="1:7" x14ac:dyDescent="0.3">
      <c r="A1188" s="8" t="s">
        <v>3594</v>
      </c>
      <c r="B1188" s="8" t="s">
        <v>2757</v>
      </c>
      <c r="C1188" s="9" t="s">
        <v>3595</v>
      </c>
      <c r="D1188" s="8" t="s">
        <v>3596</v>
      </c>
      <c r="E1188" s="10">
        <v>19350</v>
      </c>
      <c r="F1188" s="10">
        <v>33300</v>
      </c>
      <c r="G1188" s="11">
        <v>0</v>
      </c>
    </row>
  </sheetData>
  <autoFilter ref="A1:N1"/>
  <phoneticPr fontId="4"/>
  <printOptions horizontalCentered="1"/>
  <pageMargins left="0.39370078740157483" right="0.19685039370078741" top="0.59055118110236227" bottom="0.78740157480314965" header="0.23622047244094491" footer="0.78740157480314965"/>
  <pageSetup paperSize="9" scale="52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77</vt:i4>
      </vt:variant>
    </vt:vector>
  </HeadingPairs>
  <TitlesOfParts>
    <vt:vector size="84" baseType="lpstr">
      <vt:lpstr>早見表</vt:lpstr>
      <vt:lpstr>見積書記入例</vt:lpstr>
      <vt:lpstr>見積書</vt:lpstr>
      <vt:lpstr>工事費について</vt:lpstr>
      <vt:lpstr>商材一覧</vt:lpstr>
      <vt:lpstr>価格表</vt:lpstr>
      <vt:lpstr>仕切価格（W SuggestedPrice)</vt:lpstr>
      <vt:lpstr>camera</vt:lpstr>
      <vt:lpstr>getugaku</vt:lpstr>
      <vt:lpstr>kanagu</vt:lpstr>
      <vt:lpstr>kouji</vt:lpstr>
      <vt:lpstr>kyuden</vt:lpstr>
      <vt:lpstr>okugai</vt:lpstr>
      <vt:lpstr>okunai</vt:lpstr>
      <vt:lpstr>見積書!Print_Area</vt:lpstr>
      <vt:lpstr>見積書記入例!Print_Area</vt:lpstr>
      <vt:lpstr>'仕切価格（W SuggestedPrice)'!Print_Area</vt:lpstr>
      <vt:lpstr>'仕切価格（W SuggestedPrice)'!Print_Titles</vt:lpstr>
      <vt:lpstr>sd</vt:lpstr>
      <vt:lpstr>SDカード</vt:lpstr>
      <vt:lpstr>settei</vt:lpstr>
      <vt:lpstr>見積書!SOUND_PLANET</vt:lpstr>
      <vt:lpstr>見積書記入例!SOUND_PLANET</vt:lpstr>
      <vt:lpstr>見積書!SOUND_PLANET_</vt:lpstr>
      <vt:lpstr>見積書記入例!SOUND_PLANET_</vt:lpstr>
      <vt:lpstr>見積書!SOUND_PLANET_i</vt:lpstr>
      <vt:lpstr>見積書記入例!SOUND_PLANET_i</vt:lpstr>
      <vt:lpstr>見積書!SOUND_PLANET_i_</vt:lpstr>
      <vt:lpstr>見積書記入例!SOUND_PLANET_i_</vt:lpstr>
      <vt:lpstr>syuhen</vt:lpstr>
      <vt:lpstr>見積書!USEN440</vt:lpstr>
      <vt:lpstr>見積書記入例!USEN440</vt:lpstr>
      <vt:lpstr>見積書!USEN440_</vt:lpstr>
      <vt:lpstr>見積書記入例!USEN440_</vt:lpstr>
      <vt:lpstr>見積書!USENレスキュー24_</vt:lpstr>
      <vt:lpstr>見積書記入例!USENレスキュー24_</vt:lpstr>
      <vt:lpstr>見積書!Userver.jp</vt:lpstr>
      <vt:lpstr>見積書記入例!Userver.jp</vt:lpstr>
      <vt:lpstr>見積書!Userver.jp_</vt:lpstr>
      <vt:lpstr>見積書記入例!Userver.jp_</vt:lpstr>
      <vt:lpstr>見積書!Userver.jp_オプション</vt:lpstr>
      <vt:lpstr>見積書記入例!Userver.jp_オプション</vt:lpstr>
      <vt:lpstr>見積書!Userver.jp_オプション_</vt:lpstr>
      <vt:lpstr>見積書記入例!Userver.jp_オプション_</vt:lpstr>
      <vt:lpstr>カテゴリ</vt:lpstr>
      <vt:lpstr>見積書!グルメGyaO</vt:lpstr>
      <vt:lpstr>見積書記入例!グルメGyaO</vt:lpstr>
      <vt:lpstr>見積書!グルメGyaO_</vt:lpstr>
      <vt:lpstr>見積書記入例!グルメGyaO_</vt:lpstr>
      <vt:lpstr>見積書!グルメGyaO_Economy_</vt:lpstr>
      <vt:lpstr>見積書記入例!グルメGyaO_Economy_</vt:lpstr>
      <vt:lpstr>見積書!グルメGyaO_Light_</vt:lpstr>
      <vt:lpstr>見積書記入例!グルメGyaO_Light_</vt:lpstr>
      <vt:lpstr>見積書!ヒトサラ</vt:lpstr>
      <vt:lpstr>見積書記入例!ヒトサラ</vt:lpstr>
      <vt:lpstr>見積書!ヒトサラ_ゴールド_</vt:lpstr>
      <vt:lpstr>見積書記入例!ヒトサラ_ゴールド_</vt:lpstr>
      <vt:lpstr>見積書!ヒトサラ_スタンダード_</vt:lpstr>
      <vt:lpstr>見積書記入例!ヒトサラ_スタンダード_</vt:lpstr>
      <vt:lpstr>見積書!ヒトサラ_ベーシック_</vt:lpstr>
      <vt:lpstr>見積書記入例!ヒトサラ_ベーシック_</vt:lpstr>
      <vt:lpstr>見積書!ヒトサラ_ライト_</vt:lpstr>
      <vt:lpstr>見積書記入例!ヒトサラ_ライト_</vt:lpstr>
      <vt:lpstr>屋外用カメラ</vt:lpstr>
      <vt:lpstr>屋内用カメラ</vt:lpstr>
      <vt:lpstr>給電機器</vt:lpstr>
      <vt:lpstr>月額料金</vt:lpstr>
      <vt:lpstr>工事費</vt:lpstr>
      <vt:lpstr>取付金具</vt:lpstr>
      <vt:lpstr>周辺機器</vt:lpstr>
      <vt:lpstr>見積書!食べログ</vt:lpstr>
      <vt:lpstr>見積書記入例!食べログ</vt:lpstr>
      <vt:lpstr>見積書!食べログ_スタンダードプラン_</vt:lpstr>
      <vt:lpstr>見積書記入例!食べログ_スタンダードプラン_</vt:lpstr>
      <vt:lpstr>見積書!食べログ_スペシャルプラン_</vt:lpstr>
      <vt:lpstr>見積書記入例!食べログ_スペシャルプラン_</vt:lpstr>
      <vt:lpstr>見積書!食べログ_ライトプラン_</vt:lpstr>
      <vt:lpstr>見積書記入例!食べログ_ライトプラン_</vt:lpstr>
      <vt:lpstr>設定費</vt:lpstr>
      <vt:lpstr>定価・NET</vt:lpstr>
      <vt:lpstr>見積書!品</vt:lpstr>
      <vt:lpstr>見積書記入例!品</vt:lpstr>
      <vt:lpstr>見積書!品1</vt:lpstr>
      <vt:lpstr>見積書記入例!品1</vt:lpstr>
    </vt:vector>
  </TitlesOfParts>
  <Company>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来知</dc:creator>
  <cp:lastModifiedBy>清水　来知</cp:lastModifiedBy>
  <cp:lastPrinted>2019-10-30T04:06:53Z</cp:lastPrinted>
  <dcterms:created xsi:type="dcterms:W3CDTF">2019-10-02T07:51:39Z</dcterms:created>
  <dcterms:modified xsi:type="dcterms:W3CDTF">2019-10-31T07:40:18Z</dcterms:modified>
</cp:coreProperties>
</file>